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Рішення. Розпорядження сайт\Рішення виконкому сайт\Проєкти виконкому\2026\Проєкти рішень виконкому №4 23.04.2026\Рішення виконкому І квартал 2026\"/>
    </mc:Choice>
  </mc:AlternateContent>
  <xr:revisionPtr revIDLastSave="0" documentId="13_ncr:1_{224AC79E-05C0-4685-9468-732787689477}" xr6:coauthVersionLast="45" xr6:coauthVersionMax="45" xr10:uidLastSave="{00000000-0000-0000-0000-000000000000}"/>
  <bookViews>
    <workbookView xWindow="-120" yWindow="-120" windowWidth="29040" windowHeight="15840" activeTab="3" xr2:uid="{B8549146-9680-4DA9-96DA-C60748DDE615}"/>
  </bookViews>
  <sheets>
    <sheet name="Додаток 1" sheetId="1" r:id="rId1"/>
    <sheet name="Додаток 2" sheetId="2" r:id="rId2"/>
    <sheet name="Додаток 3" sheetId="3" r:id="rId3"/>
    <sheet name="Додаток 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0" i="4" l="1"/>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167" i="3" l="1"/>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E21" i="2" l="1"/>
  <c r="E20" i="2"/>
  <c r="E19" i="2"/>
  <c r="E18" i="2"/>
  <c r="E17" i="2"/>
  <c r="E16" i="2"/>
  <c r="E15" i="2"/>
  <c r="E14" i="2"/>
  <c r="E13" i="2"/>
  <c r="E12" i="2"/>
  <c r="E11" i="2"/>
  <c r="E10" i="2"/>
  <c r="E9" i="2"/>
  <c r="E8" i="2"/>
  <c r="E7" i="2"/>
  <c r="E6" i="2"/>
  <c r="E5" i="2"/>
  <c r="E76" i="1" l="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<sst xmlns="http://schemas.openxmlformats.org/spreadsheetml/2006/main" count="549" uniqueCount="276">
  <si>
    <t>Аналіз виконання плану по доходах загального фонду                        за І квартал 2026 року</t>
  </si>
  <si>
    <t>17553000000 - Бюджет Городоцької сiльської територiальної громади</t>
  </si>
  <si>
    <t>грн</t>
  </si>
  <si>
    <t>Код</t>
  </si>
  <si>
    <t xml:space="preserve"> Назва </t>
  </si>
  <si>
    <t xml:space="preserve"> Уточнений план на І квартал </t>
  </si>
  <si>
    <t>Фактично виконано</t>
  </si>
  <si>
    <t>Відсоток виконання</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</si>
  <si>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</si>
  <si>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</si>
  <si>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</si>
  <si>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</si>
  <si>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</si>
  <si>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</si>
  <si>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</si>
  <si>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</si>
  <si>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</si>
  <si>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</si>
  <si>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в частині деревини, заготовленої в порядку рубок головного користування</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</si>
  <si>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</si>
  <si>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</si>
  <si>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</si>
  <si>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Рентна плата за користування надрами місцевого значення</t>
  </si>
  <si>
    <t>Рентна плата за користування надрами для видобування корисних копалин місцевого значення</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</si>
  <si>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</si>
  <si>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</si>
  <si>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</si>
  <si>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</si>
  <si>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</si>
  <si>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</si>
  <si>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</si>
  <si>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</si>
  <si>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</si>
  <si>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</si>
  <si>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</si>
  <si>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</si>
  <si>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</si>
  <si>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</si>
  <si>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</si>
  <si>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</si>
  <si>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</si>
  <si>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</si>
  <si>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Туристичний збір</t>
  </si>
  <si>
    <t>Туристичний збір, сплачений юридичними особами</t>
  </si>
  <si>
    <t>Туристичний збір, сплачений фізичними особами</t>
  </si>
  <si>
    <t>Єдиний податок</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</si>
  <si>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</si>
  <si>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</si>
  <si>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</si>
  <si>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Неподаткові надходження</t>
  </si>
  <si>
    <t>Доходи від власності та підприємницької діяльності</t>
  </si>
  <si>
    <t>Інші надходження</t>
  </si>
  <si>
    <t>Адміністративні штрафи та інші санкції</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</si>
  <si>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t>
  </si>
  <si>
    <t>Адміністративні збори та платежі, доходи від некомерційної господарської діяльності</t>
  </si>
  <si>
    <t>Плата за надання адміністративних послуг</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</si>
  <si>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</si>
  <si>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</si>
  <si>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</si>
  <si>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</si>
  <si>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</si>
  <si>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</si>
  <si>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Інші неподаткові надходження</t>
  </si>
  <si>
    <t>Офіційні трансферти</t>
  </si>
  <si>
    <t>Від органів державного управління</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</si>
  <si>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</si>
  <si>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t>
  </si>
  <si>
    <t>Субвенції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</si>
  <si>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</si>
  <si>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</si>
  <si>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</si>
  <si>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</si>
  <si>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</si>
  <si>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</si>
  <si>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Інші субвенції з місцевого бюджету</t>
  </si>
  <si>
    <t>Всього (без урахування трансфертів)</t>
  </si>
  <si>
    <t>Всього</t>
  </si>
  <si>
    <t>Аналіз виконання плану по доходах спеціального фонду за І квартал 2026 року</t>
  </si>
  <si>
    <t>Інші податки та збори</t>
  </si>
  <si>
    <t>Екологічний податок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</si>
  <si>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</si>
  <si>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Надходження від скидів забруднюючих речовин безпосередньо у водні об`єкти</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</si>
  <si>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</si>
  <si>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</si>
  <si>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</si>
  <si>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</si>
  <si>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</si>
  <si>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Інші джерела власних надходжень бюджетних установ</t>
  </si>
  <si>
    <t>Благодійні внески, гранти та дарунки</t>
  </si>
  <si>
    <t xml:space="preserve">Аналіз </t>
  </si>
  <si>
    <t xml:space="preserve">виконання видатків по загальному фонду сільського бюджету </t>
  </si>
  <si>
    <t xml:space="preserve"> за І квартал 2026 року</t>
  </si>
  <si>
    <t>Показник</t>
  </si>
  <si>
    <t>План на рік з урахуванням змін</t>
  </si>
  <si>
    <t>План на вказаний період з урахуванням змін</t>
  </si>
  <si>
    <t>Видатки за вказаний період</t>
  </si>
  <si>
    <t xml:space="preserve">Відсотки виконання на вказаний період </t>
  </si>
  <si>
    <t>01</t>
  </si>
  <si>
    <t>Городоцька сільська рада</t>
  </si>
  <si>
    <t>2000</t>
  </si>
  <si>
    <t>Поточні видатки</t>
  </si>
  <si>
    <t>2100</t>
  </si>
  <si>
    <t>Оплата праці і нарахування на заробітну плату</t>
  </si>
  <si>
    <t>2110</t>
  </si>
  <si>
    <t>Оплата праці</t>
  </si>
  <si>
    <t>2111</t>
  </si>
  <si>
    <t>Заробітна плата</t>
  </si>
  <si>
    <t>2120</t>
  </si>
  <si>
    <t>Нарахування на оплату праці</t>
  </si>
  <si>
    <t>2200</t>
  </si>
  <si>
    <t>Використання товарів і послуг</t>
  </si>
  <si>
    <t>2210</t>
  </si>
  <si>
    <t>Предмети, матеріали, обладнання та інвентар</t>
  </si>
  <si>
    <t>2230</t>
  </si>
  <si>
    <t>Продукти харчування</t>
  </si>
  <si>
    <t>2240</t>
  </si>
  <si>
    <t>Оплата послуг (крім комунальних)</t>
  </si>
  <si>
    <t>2270</t>
  </si>
  <si>
    <t>Оплата комунальних послуг та енергоносіїв</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</si>
  <si>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</si>
  <si>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</si>
  <si>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</si>
  <si>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</si>
  <si>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</si>
  <si>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</si>
  <si>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</si>
  <si>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</si>
  <si>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</si>
  <si>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</si>
  <si>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2280</t>
  </si>
  <si>
    <t>Дослідження і розробки, окремі заходи по реалізації державних (регіональних) програм</t>
  </si>
  <si>
    <t>2281</t>
  </si>
  <si>
    <t>Дослідження і розробки, окремі заходи розвитку по реалізації державних (регіональних) програм</t>
  </si>
  <si>
    <t>2600</t>
  </si>
  <si>
    <t>Поточні трансферти</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</si>
  <si>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</si>
  <si>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</si>
  <si>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</si>
  <si>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</si>
  <si>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2700</t>
  </si>
  <si>
    <t>Соціальне забезпечення</t>
  </si>
  <si>
    <t>2730</t>
  </si>
  <si>
    <t>Інші виплати населенню</t>
  </si>
  <si>
    <t>2800</t>
  </si>
  <si>
    <t>Інші поточні видатки</t>
  </si>
  <si>
    <t>3000</t>
  </si>
  <si>
    <t>Капітальні видатки</t>
  </si>
  <si>
    <t>3100</t>
  </si>
  <si>
    <t>Придбання основного капіталу</t>
  </si>
  <si>
    <t>3110</t>
  </si>
  <si>
    <t>Придбання обладнання і предметів довгострокового користування</t>
  </si>
  <si>
    <t>3130</t>
  </si>
  <si>
    <t>Капітальний ремонт</t>
  </si>
  <si>
    <t>3132</t>
  </si>
  <si>
    <t>Капітальний ремонт інших об`єктів</t>
  </si>
  <si>
    <t>3200</t>
  </si>
  <si>
    <t>Капітальні трансферти</t>
  </si>
  <si>
    <t>3210</t>
  </si>
  <si>
    <t>Капітальні трансферти підприємствам (установам, організаціям)</t>
  </si>
  <si>
    <t>3220</t>
  </si>
  <si>
    <t>Капітальні трансферти органам державного управління інших рівнів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</si>
  <si>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</si>
  <si>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</si>
  <si>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0160</t>
  </si>
  <si>
    <t>Керівництво і управління у відповідній сфері у містах (місті Києві), селищах, селах, територіальних громадах</t>
  </si>
  <si>
    <t>0180</t>
  </si>
  <si>
    <t>Інша діяльність у сфері державного управління</t>
  </si>
  <si>
    <t>Первинна медична допомога населенню, що надається центрами первинної медичної (медико-санітарної) допомоги</t>
  </si>
  <si>
    <t>2152</t>
  </si>
  <si>
    <t>Інші програми та заходи у сфері охорони здоров`я</t>
  </si>
  <si>
    <t>3035</t>
  </si>
  <si>
    <t>Компенсаційні виплати за пільговий проїзд окремих категорій громадян на залізничному транспорті</t>
  </si>
  <si>
    <t>3112</t>
  </si>
  <si>
    <t>Заходи державної політики з питань дітей та їх соціального захисту</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</si>
  <si>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</si>
  <si>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</si>
  <si>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3230</t>
  </si>
  <si>
    <t>Видатки, пов`язані з наданням підтримки внутрішньо перемішеним та/або евакуйованим особам у зв`язку із введенням воєнного стану</t>
  </si>
  <si>
    <t>3241</t>
  </si>
  <si>
    <t>Надання комплексу послуг особам/сім`ям у сфері соціального захисту та соціального забезпечення іншими надавачами соціальних послуг</t>
  </si>
  <si>
    <t>3242</t>
  </si>
  <si>
    <t>Інші заходи та заклади у сфері соціального захисту і соціального забезпечення</t>
  </si>
  <si>
    <t>6014</t>
  </si>
  <si>
    <t>Забезпечення збору та вивезення сміття і відходів</t>
  </si>
  <si>
    <t>6030</t>
  </si>
  <si>
    <t>Організація благоустрою населених пунктів</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</si>
  <si>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</si>
  <si>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</si>
  <si>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</si>
  <si>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</si>
  <si>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</si>
  <si>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</si>
  <si>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8240</t>
  </si>
  <si>
    <t>Заходи та роботи з територіальної оборони</t>
  </si>
  <si>
    <t>8330</t>
  </si>
  <si>
    <t>Інша діяльність у сфері екології та охорони природних ресурсів</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</si>
  <si>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</si>
  <si>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</si>
  <si>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9770</t>
  </si>
  <si>
    <t>9800</t>
  </si>
  <si>
    <t>Субвенція з місцевого бюджету державному бюджету на виконання програм соціально-економічного розвитку регіонів</t>
  </si>
  <si>
    <t>06</t>
  </si>
  <si>
    <t>Відділ освіти, культури, молоді та спорту</t>
  </si>
  <si>
    <t>2250</t>
  </si>
  <si>
    <t>Видатки на відрядження</t>
  </si>
  <si>
    <t>2282</t>
  </si>
  <si>
    <t>Окремі заходи по реалізації державних (регіональних) програм, не віднесені до заходів розвитку</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</si>
  <si>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</si>
  <si>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</si>
  <si>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</si>
  <si>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</si>
  <si>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</si>
  <si>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</si>
  <si>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</si>
  <si>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</si>
  <si>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</si>
  <si>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</si>
  <si>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</si>
  <si>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</si>
  <si>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</si>
  <si>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</si>
  <si>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</si>
  <si>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</si>
  <si>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</si>
  <si>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</si>
  <si>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</si>
  <si>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</si>
  <si>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</si>
  <si>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</si>
  <si>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</si>
  <si>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</si>
  <si>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1702</t>
  </si>
  <si>
    <t>Забезпечення харчуванням учнів закладів загальної середньої освіти за рахунок субвенції з державного бюджету місцевим бюджетам</t>
  </si>
  <si>
    <t>3133</t>
  </si>
  <si>
    <t>Забезпечення молодіжними центрами соціального становлення та розвитку молоді та інші заходи у сфері молодіжної політики</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</si>
  <si>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</si>
  <si>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</si>
  <si>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</si>
  <si>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</si>
  <si>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4082</t>
  </si>
  <si>
    <t>Інші заходи в галузі культури і мистецтва</t>
  </si>
  <si>
    <t>5061</t>
  </si>
  <si>
    <t>Забезпечення діяльності місцевих центрів фізичного здоров’я населення та проведення фізкультурно-масових заходів серед населення регіону</t>
  </si>
  <si>
    <t>9310</t>
  </si>
  <si>
    <t>9315</t>
  </si>
  <si>
    <t>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t>
  </si>
  <si>
    <t>37</t>
  </si>
  <si>
    <t>Фінансовий відділ Городоцької с.ради</t>
  </si>
  <si>
    <t>9000</t>
  </si>
  <si>
    <t>Нерозподілені видатки</t>
  </si>
  <si>
    <t>8710</t>
  </si>
  <si>
    <t>Резервний фонд місцевого бюджету</t>
  </si>
  <si>
    <t>9110</t>
  </si>
  <si>
    <t>Реверсна дотація</t>
  </si>
  <si>
    <t>Всього по бюджету</t>
  </si>
  <si>
    <t>Аналіз виконання сільського бюджету</t>
  </si>
  <si>
    <t>по спеціальному фонду за І квартал 2026 року</t>
  </si>
  <si>
    <t>Касові видатки за вказаний період</t>
  </si>
  <si>
    <t>% виконання на вказаний період</t>
  </si>
  <si>
    <t>Бюджет Городоцької сiльської територiальної громади</t>
  </si>
  <si>
    <t>3120</t>
  </si>
  <si>
    <t>Капітальне будівництво (придбання)</t>
  </si>
  <si>
    <t>3122</t>
  </si>
  <si>
    <t>Капітальне будівництво (придбання) інших об`єктів</t>
  </si>
  <si>
    <t>3270</t>
  </si>
  <si>
    <t>Підготовка та реалізація публічних інвестиційних проектів / програм публічних інвестицій за рахунок коштів місцевого бюджету у сфері ветеранської політики</t>
  </si>
  <si>
    <t>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</si>
  <si>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</si>
  <si>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7350</t>
  </si>
  <si>
    <t>Розроблення схем планування та забудови територій (містобудівної документації)</t>
  </si>
  <si>
    <t>8340</t>
  </si>
  <si>
    <t>Природоохоронні заходи за рахунок цільових фондів</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</si>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</sst>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charset val="204"/>
      <scheme val="minor"/>
    </font>
    <font>
      <b/>
      <sz val="18"/>
      <color theme="1"/>
      <name val="Calibri"/>
      <family val="2"/>
      <charset val="204"/>
      <scheme val="minor"/>
    </font>
    <font>
      <b/>
      <sz val="10"/>
      <color theme="1"/>
      <name val="Calibri"/>
      <family val="2"/>
      <charset val="204"/>
      <scheme val="minor"/>
    </font>
    <font>
      <sz val="13"/>
      <color theme="1"/>
      <name val="Calibri"/>
      <family val="2"/>
      <charset val="204"/>
      <scheme val="minor"/>
    </font>
    <font>
      <i/>
      <sz val="13"/>
      <color theme="1"/>
      <name val="Calibri"/>
      <family val="2"/>
      <charset val="204"/>
      <scheme val="minor"/>
    </font>
    <font>
      <sz val="13"/>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wrapText="1" shrinkToFit="1"/>
    </xf>
    <xf numFmtId="0" fontId="2" fillId="0" borderId="0" xfId="0" applyFont="1" applyAlignment="1">
      <alignment horizontal="center" wrapText="1" shrinkToFit="1"/>
    </xf>
    <xf numFmtId="0" fontId="2" fillId="0" borderId="0" xfId="0" quotePrefix="1"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shrinkToFit="1"/>
    </xf>
    <xf numFmtId="0" fontId="0" fillId="0" borderId="1" xfId="0" applyBorder="1"/>
    <xf numFmtId="0" fontId="0" fillId="0" borderId="1" xfId="0" applyBorder="1" applyAlignment="1">
      <alignment wrapText="1" shrinkToFit="1"/>
    </xf>
    <xf numFmtId="164" fontId="0" fillId="0" borderId="1" xfId="0" applyNumberFormat="1" applyBorder="1"/>
    <xf numFmtId="0" fontId="0" fillId="2" borderId="1" xfId="0" applyFill="1" applyBorder="1"/>
    <xf numFmtId="164" fontId="0" fillId="2" borderId="1" xfId="0" applyNumberFormat="1" applyFill="1" applyBorder="1"/>
    <xf numFmtId="0" fontId="3"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shrinkToFit="1"/>
    </xf>
    <xf numFmtId="164" fontId="3" fillId="0" borderId="0" xfId="0" applyNumberFormat="1" applyFont="1"/>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164" fontId="3" fillId="0" borderId="1" xfId="0" applyNumberFormat="1" applyFont="1" applyBorder="1" applyAlignment="1">
      <alignment horizontal="center" vertical="center" wrapText="1"/>
    </xf>
    <xf numFmtId="0" fontId="3" fillId="2" borderId="1" xfId="0" quotePrefix="1" applyFont="1" applyFill="1" applyBorder="1"/>
    <xf numFmtId="0" fontId="3" fillId="2" borderId="1" xfId="0" applyFont="1" applyFill="1" applyBorder="1" applyAlignment="1">
      <alignment wrapText="1" shrinkToFit="1"/>
    </xf>
    <xf numFmtId="2" fontId="3" fillId="2" borderId="1" xfId="0" applyNumberFormat="1" applyFont="1" applyFill="1" applyBorder="1"/>
    <xf numFmtId="164" fontId="3" fillId="2" borderId="1" xfId="0" applyNumberFormat="1" applyFont="1" applyFill="1" applyBorder="1"/>
    <xf numFmtId="0" fontId="3" fillId="0" borderId="1" xfId="0" quotePrefix="1" applyFont="1" applyBorder="1"/>
    <xf numFmtId="0" fontId="3" fillId="0" borderId="1" xfId="0" applyFont="1" applyBorder="1" applyAlignment="1">
      <alignment wrapText="1" shrinkToFit="1"/>
    </xf>
    <xf numFmtId="2" fontId="3" fillId="0" borderId="1" xfId="0" applyNumberFormat="1" applyFont="1" applyBorder="1"/>
    <xf numFmtId="164" fontId="3" fillId="0" borderId="1" xfId="0" applyNumberFormat="1" applyFont="1" applyBorder="1"/>
    <xf numFmtId="0" fontId="4" fillId="0" borderId="1" xfId="0" quotePrefix="1" applyFont="1" applyBorder="1"/>
    <xf numFmtId="0" fontId="4" fillId="0" borderId="1" xfId="0" applyFont="1" applyBorder="1" applyAlignment="1">
      <alignment wrapText="1" shrinkToFit="1"/>
    </xf>
    <xf numFmtId="0" fontId="4" fillId="0" borderId="1" xfId="0" applyFont="1" applyBorder="1"/>
    <xf numFmtId="164" fontId="4" fillId="0" borderId="1" xfId="0" applyNumberFormat="1" applyFont="1" applyBorder="1"/>
    <xf numFmtId="0" fontId="3" fillId="0" borderId="0" xfId="0" quotePrefix="1" applyFont="1"/>
    <xf numFmtId="0" fontId="3" fillId="0" borderId="0" xfId="0" applyFont="1" applyAlignment="1">
      <alignment wrapText="1" shrinkToFit="1"/>
    </xf>
    <xf numFmtId="0" fontId="5" fillId="0" borderId="1" xfId="0" applyFont="1" applyBorder="1" applyAlignment="1">
      <alignment wrapText="1" shrinkToFit="1"/>
    </xf>
    <xf numFmtId="2" fontId="4" fillId="0" borderId="1" xfId="0" applyNumberFormat="1" applyFont="1" applyBorder="1"/>
    <xf numFmtId="0" fontId="3" fillId="2" borderId="1" xfId="0" applyFont="1" applyFill="1" applyBorder="1"/>
    <xf numFmtId="0" fontId="3" fillId="0" borderId="1"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804B-4DA4-48C4-81F9-207DAECAD3D6}">
  <dimension ref="A1:E76"/>
  <sheetViews>
    <sheetView workbookViewId="0">
      <selection sqref="A1:XFD1048576"/>
    </sheetView>
  </sheetViews>
  <sheetFormatPr defaultRowHeight="15" x14ac:dyDescent="0.25"/>
  <cols>
    <col min="2" max="2" width="45.7109375" customWidth="1"/>
    <col min="3" max="3" width="16.7109375" customWidth="1"/>
    <col min="4" max="4" width="15.7109375" customWidth="1"/>
    <col min="5" max="5" width="9.42578125" bestFit="1" customWidth="1"/>
    <col min="8" max="8" width="17.28515625" customWidth="1"/>
  </cols>
  <sheetData>
    <row r="1" spans="1:5" ht="58.5" customHeight="1" x14ac:dyDescent="0.35">
      <c r="A1" s="1" t="s">
        <v>0</v>
      </c>
      <c r="B1" s="2"/>
      <c r="C1" s="2"/>
      <c r="D1" s="2"/>
      <c r="E1" s="2"/>
    </row>
    <row r="2" spans="1:5" x14ac:dyDescent="0.25">
      <c r="A2" s="3" t="s">
        <v>1</v>
      </c>
      <c r="B2" s="4"/>
      <c r="C2" s="4"/>
      <c r="D2" s="4"/>
      <c r="E2" s="4"/>
    </row>
    <row r="3" spans="1:5" x14ac:dyDescent="0.25">
      <c r="D3" t="s">
        <v>2</v>
      </c>
    </row>
    <row r="4" spans="1:5" ht="34.5" customHeight="1" x14ac:dyDescent="0.25">
      <c r="A4" s="5" t="s">
        <v>3</v>
      </c>
      <c r="B4" s="5" t="s">
        <v>4</v>
      </c>
      <c r="C4" s="6" t="s">
        <v>5</v>
      </c>
      <c r="D4" s="6" t="s">
        <v>6</v>
      </c>
      <c r="E4" s="6" t="s">
        <v>7</v>
      </c>
    </row>
    <row r="5" spans="1:5" x14ac:dyDescent="0.25">
      <c r="A5" s="7">
        <v>10000000</v>
      </c>
      <c r="B5" s="8" t="s">
        <v>8</v>
      </c>
      <c r="C5" s="7">
        <v>63168500</v>
      </c>
      <c r="D5" s="7">
        <v>68562647.109999999</v>
      </c>
      <c r="E5" s="9">
        <f t="shared" ref="E5:E68" si="0">IF(C5=0,0,D5/C5*100)</f>
        <v>108.53929903353728</v>
      </c>
    </row>
    <row r="6" spans="1:5" ht="30" x14ac:dyDescent="0.25">
      <c r="A6" s="7">
        <v>11000000</v>
      </c>
      <c r="B6" s="8" t="s">
        <v>9</v>
      </c>
      <c r="C6" s="7">
        <v>41544000</v>
      </c>
      <c r="D6" s="7">
        <v>44595272.579999998</v>
      </c>
      <c r="E6" s="9">
        <f t="shared" si="0"/>
        <v>107.34467692085499</v>
      </c>
    </row>
    <row r="7" spans="1:5" x14ac:dyDescent="0.25">
      <c r="A7" s="7">
        <v>11010000</v>
      </c>
      <c r="B7" s="8" t="s">
        <v>10</v>
      </c>
      <c r="C7" s="7">
        <v>41544000</v>
      </c>
      <c r="D7" s="7">
        <v>44595272.579999998</v>
      </c>
      <c r="E7" s="9">
        <f t="shared" si="0"/>
        <v>107.34467692085499</v>
      </c>
    </row>
    <row r="8" spans="1:5" ht="45" x14ac:dyDescent="0.25">
      <c r="A8" s="7">
        <v>11010100</v>
      </c>
      <c r="B8" s="8" t="s">
        <v>11</v>
      </c>
      <c r="C8" s="7">
        <v>40600000</v>
      </c>
      <c r="D8" s="7">
        <v>43169517.590000004</v>
      </c>
      <c r="E8" s="9">
        <f t="shared" si="0"/>
        <v>106.32886105911329</v>
      </c>
    </row>
    <row r="9" spans="1:5" ht="45" x14ac:dyDescent="0.25">
      <c r="A9" s="7">
        <v>11010400</v>
      </c>
      <c r="B9" s="8" t="s">
        <v>12</v>
      </c>
      <c r="C9" s="7">
        <v>820000</v>
      </c>
      <c r="D9" s="7">
        <v>1292375.3400000001</v>
      </c>
      <c r="E9" s="9">
        <f t="shared" si="0"/>
        <v>157.60674878048781</v>
      </c>
    </row>
    <row r="10" spans="1:5" ht="45" x14ac:dyDescent="0.25">
      <c r="A10" s="7">
        <v>11010500</v>
      </c>
      <c r="B10" s="8" t="s">
        <v>13</v>
      </c>
      <c r="C10" s="7">
        <v>59600</v>
      </c>
      <c r="D10" s="7">
        <v>60910.05</v>
      </c>
      <c r="E10" s="9">
        <f t="shared" si="0"/>
        <v>102.19807046979865</v>
      </c>
    </row>
    <row r="11" spans="1:5" ht="30" x14ac:dyDescent="0.25">
      <c r="A11" s="7">
        <v>11011200</v>
      </c>
      <c r="B11" s="8" t="s">
        <v>14</v>
      </c>
      <c r="C11" s="7">
        <v>0</v>
      </c>
      <c r="D11" s="7">
        <v>6503.57</v>
      </c>
      <c r="E11" s="9">
        <f t="shared" si="0"/>
        <v>0</v>
      </c>
    </row>
    <row r="12" spans="1:5" ht="45" x14ac:dyDescent="0.25">
      <c r="A12" s="7">
        <v>11011300</v>
      </c>
      <c r="B12" s="8" t="s">
        <v>15</v>
      </c>
      <c r="C12" s="7">
        <v>64400</v>
      </c>
      <c r="D12" s="7">
        <v>65966.03</v>
      </c>
      <c r="E12" s="9">
        <f t="shared" si="0"/>
        <v>102.43172360248447</v>
      </c>
    </row>
    <row r="13" spans="1:5" ht="30" x14ac:dyDescent="0.25">
      <c r="A13" s="7">
        <v>13000000</v>
      </c>
      <c r="B13" s="8" t="s">
        <v>16</v>
      </c>
      <c r="C13" s="7">
        <v>84500</v>
      </c>
      <c r="D13" s="7">
        <v>292189.03000000003</v>
      </c>
      <c r="E13" s="9">
        <f t="shared" si="0"/>
        <v>345.78583431952666</v>
      </c>
    </row>
    <row r="14" spans="1:5" ht="30" x14ac:dyDescent="0.25">
      <c r="A14" s="7">
        <v>13010000</v>
      </c>
      <c r="B14" s="8" t="s">
        <v>17</v>
      </c>
      <c r="C14" s="7">
        <v>27500</v>
      </c>
      <c r="D14" s="7">
        <v>224204.37</v>
      </c>
      <c r="E14" s="9">
        <f t="shared" si="0"/>
        <v>815.28861818181826</v>
      </c>
    </row>
    <row r="15" spans="1:5" ht="60" x14ac:dyDescent="0.25">
      <c r="A15" s="7">
        <v>13010100</v>
      </c>
      <c r="B15" s="8" t="s">
        <v>18</v>
      </c>
      <c r="C15" s="7">
        <v>500</v>
      </c>
      <c r="D15" s="7">
        <v>56343.6</v>
      </c>
      <c r="E15" s="9">
        <f t="shared" si="0"/>
        <v>11268.72</v>
      </c>
    </row>
    <row r="16" spans="1:5" ht="75" x14ac:dyDescent="0.25">
      <c r="A16" s="7">
        <v>13010200</v>
      </c>
      <c r="B16" s="8" t="s">
        <v>19</v>
      </c>
      <c r="C16" s="7">
        <v>27000</v>
      </c>
      <c r="D16" s="7">
        <v>167860.77</v>
      </c>
      <c r="E16" s="9">
        <f t="shared" si="0"/>
        <v>621.7065555555555</v>
      </c>
    </row>
    <row r="17" spans="1:5" ht="30" x14ac:dyDescent="0.25">
      <c r="A17" s="7">
        <v>13030000</v>
      </c>
      <c r="B17" s="8" t="s">
        <v>20</v>
      </c>
      <c r="C17" s="7">
        <v>7000</v>
      </c>
      <c r="D17" s="7">
        <v>9739.7999999999993</v>
      </c>
      <c r="E17" s="9">
        <f t="shared" si="0"/>
        <v>139.13999999999999</v>
      </c>
    </row>
    <row r="18" spans="1:5" ht="75" x14ac:dyDescent="0.25">
      <c r="A18" s="7">
        <v>13030100</v>
      </c>
      <c r="B18" s="8" t="s">
        <v>21</v>
      </c>
      <c r="C18" s="7">
        <v>7000</v>
      </c>
      <c r="D18" s="7">
        <v>9739.7999999999993</v>
      </c>
      <c r="E18" s="9">
        <f t="shared" si="0"/>
        <v>139.13999999999999</v>
      </c>
    </row>
    <row r="19" spans="1:5" ht="30" x14ac:dyDescent="0.25">
      <c r="A19" s="7">
        <v>13040000</v>
      </c>
      <c r="B19" s="8" t="s">
        <v>22</v>
      </c>
      <c r="C19" s="7">
        <v>50000</v>
      </c>
      <c r="D19" s="7">
        <v>58244.86</v>
      </c>
      <c r="E19" s="9">
        <f t="shared" si="0"/>
        <v>116.48971999999999</v>
      </c>
    </row>
    <row r="20" spans="1:5" ht="45" x14ac:dyDescent="0.25">
      <c r="A20" s="7">
        <v>13040100</v>
      </c>
      <c r="B20" s="8" t="s">
        <v>23</v>
      </c>
      <c r="C20" s="7">
        <v>50000</v>
      </c>
      <c r="D20" s="7">
        <v>58244.86</v>
      </c>
      <c r="E20" s="9">
        <f t="shared" si="0"/>
        <v>116.48971999999999</v>
      </c>
    </row>
    <row r="21" spans="1:5" x14ac:dyDescent="0.25">
      <c r="A21" s="7">
        <v>14000000</v>
      </c>
      <c r="B21" s="8" t="s">
        <v>24</v>
      </c>
      <c r="C21" s="7">
        <v>1120000</v>
      </c>
      <c r="D21" s="7">
        <v>1522394.3</v>
      </c>
      <c r="E21" s="9">
        <f t="shared" si="0"/>
        <v>135.92806250000001</v>
      </c>
    </row>
    <row r="22" spans="1:5" ht="30" x14ac:dyDescent="0.25">
      <c r="A22" s="7">
        <v>14020000</v>
      </c>
      <c r="B22" s="8" t="s">
        <v>25</v>
      </c>
      <c r="C22" s="7">
        <v>55000</v>
      </c>
      <c r="D22" s="7">
        <v>59056.52</v>
      </c>
      <c r="E22" s="9">
        <f t="shared" si="0"/>
        <v>107.37549090909091</v>
      </c>
    </row>
    <row r="23" spans="1:5" x14ac:dyDescent="0.25">
      <c r="A23" s="7">
        <v>14021900</v>
      </c>
      <c r="B23" s="8" t="s">
        <v>26</v>
      </c>
      <c r="C23" s="7">
        <v>55000</v>
      </c>
      <c r="D23" s="7">
        <v>59056.52</v>
      </c>
      <c r="E23" s="9">
        <f t="shared" si="0"/>
        <v>107.37549090909091</v>
      </c>
    </row>
    <row r="24" spans="1:5" ht="45" x14ac:dyDescent="0.25">
      <c r="A24" s="7">
        <v>14030000</v>
      </c>
      <c r="B24" s="8" t="s">
        <v>27</v>
      </c>
      <c r="C24" s="7">
        <v>370000</v>
      </c>
      <c r="D24" s="7">
        <v>701664.28</v>
      </c>
      <c r="E24" s="9">
        <f t="shared" si="0"/>
        <v>189.63899459459461</v>
      </c>
    </row>
    <row r="25" spans="1:5" x14ac:dyDescent="0.25">
      <c r="A25" s="7">
        <v>14031900</v>
      </c>
      <c r="B25" s="8" t="s">
        <v>26</v>
      </c>
      <c r="C25" s="7">
        <v>370000</v>
      </c>
      <c r="D25" s="7">
        <v>701664.28</v>
      </c>
      <c r="E25" s="9">
        <f t="shared" si="0"/>
        <v>189.63899459459461</v>
      </c>
    </row>
    <row r="26" spans="1:5" ht="45" x14ac:dyDescent="0.25">
      <c r="A26" s="7">
        <v>14040000</v>
      </c>
      <c r="B26" s="8" t="s">
        <v>28</v>
      </c>
      <c r="C26" s="7">
        <v>695000</v>
      </c>
      <c r="D26" s="7">
        <v>761673.5</v>
      </c>
      <c r="E26" s="9">
        <f t="shared" si="0"/>
        <v>109.59330935251799</v>
      </c>
    </row>
    <row r="27" spans="1:5" ht="90" x14ac:dyDescent="0.25">
      <c r="A27" s="7">
        <v>14040100</v>
      </c>
      <c r="B27" s="8" t="s">
        <v>29</v>
      </c>
      <c r="C27" s="7">
        <v>360000</v>
      </c>
      <c r="D27" s="7">
        <v>368615.43</v>
      </c>
      <c r="E27" s="9">
        <f t="shared" si="0"/>
        <v>102.393175</v>
      </c>
    </row>
    <row r="28" spans="1:5" ht="90" x14ac:dyDescent="0.25">
      <c r="A28" s="7">
        <v>14040200</v>
      </c>
      <c r="B28" s="8" t="s">
        <v>30</v>
      </c>
      <c r="C28" s="7">
        <v>335000</v>
      </c>
      <c r="D28" s="7">
        <v>393058.07</v>
      </c>
      <c r="E28" s="9">
        <f t="shared" si="0"/>
        <v>117.33076716417912</v>
      </c>
    </row>
    <row r="29" spans="1:5" ht="45" x14ac:dyDescent="0.25">
      <c r="A29" s="7">
        <v>18000000</v>
      </c>
      <c r="B29" s="8" t="s">
        <v>31</v>
      </c>
      <c r="C29" s="7">
        <v>20420000</v>
      </c>
      <c r="D29" s="7">
        <v>22152791.199999999</v>
      </c>
      <c r="E29" s="9">
        <f t="shared" si="0"/>
        <v>108.48575514201764</v>
      </c>
    </row>
    <row r="30" spans="1:5" x14ac:dyDescent="0.25">
      <c r="A30" s="7">
        <v>18010000</v>
      </c>
      <c r="B30" s="8" t="s">
        <v>32</v>
      </c>
      <c r="C30" s="7">
        <v>15717000</v>
      </c>
      <c r="D30" s="7">
        <v>16372098.800000001</v>
      </c>
      <c r="E30" s="9">
        <f t="shared" si="0"/>
        <v>104.16809060253229</v>
      </c>
    </row>
    <row r="31" spans="1:5" ht="60" x14ac:dyDescent="0.25">
      <c r="A31" s="7">
        <v>18010100</v>
      </c>
      <c r="B31" s="8" t="s">
        <v>33</v>
      </c>
      <c r="C31" s="7">
        <v>5000</v>
      </c>
      <c r="D31" s="7">
        <v>0</v>
      </c>
      <c r="E31" s="9">
        <f t="shared" si="0"/>
        <v>0</v>
      </c>
    </row>
    <row r="32" spans="1:5" ht="60" x14ac:dyDescent="0.25">
      <c r="A32" s="7">
        <v>18010200</v>
      </c>
      <c r="B32" s="8" t="s">
        <v>34</v>
      </c>
      <c r="C32" s="7">
        <v>45000</v>
      </c>
      <c r="D32" s="7">
        <v>46538.16</v>
      </c>
      <c r="E32" s="9">
        <f t="shared" si="0"/>
        <v>103.41813333333334</v>
      </c>
    </row>
    <row r="33" spans="1:5" ht="60" x14ac:dyDescent="0.25">
      <c r="A33" s="7">
        <v>18010300</v>
      </c>
      <c r="B33" s="8" t="s">
        <v>35</v>
      </c>
      <c r="C33" s="7">
        <v>83100</v>
      </c>
      <c r="D33" s="7">
        <v>173453</v>
      </c>
      <c r="E33" s="9">
        <f t="shared" si="0"/>
        <v>208.72803850782188</v>
      </c>
    </row>
    <row r="34" spans="1:5" ht="60" x14ac:dyDescent="0.25">
      <c r="A34" s="7">
        <v>18010400</v>
      </c>
      <c r="B34" s="8" t="s">
        <v>36</v>
      </c>
      <c r="C34" s="7">
        <v>675000</v>
      </c>
      <c r="D34" s="7">
        <v>860267.85</v>
      </c>
      <c r="E34" s="9">
        <f t="shared" si="0"/>
        <v>127.4470888888889</v>
      </c>
    </row>
    <row r="35" spans="1:5" x14ac:dyDescent="0.25">
      <c r="A35" s="7">
        <v>18010500</v>
      </c>
      <c r="B35" s="8" t="s">
        <v>37</v>
      </c>
      <c r="C35" s="7">
        <v>14000000</v>
      </c>
      <c r="D35" s="7">
        <v>14139393.82</v>
      </c>
      <c r="E35" s="9">
        <f t="shared" si="0"/>
        <v>100.99567014285715</v>
      </c>
    </row>
    <row r="36" spans="1:5" x14ac:dyDescent="0.25">
      <c r="A36" s="7">
        <v>18010600</v>
      </c>
      <c r="B36" s="8" t="s">
        <v>38</v>
      </c>
      <c r="C36" s="7">
        <v>746200</v>
      </c>
      <c r="D36" s="7">
        <v>887528.63</v>
      </c>
      <c r="E36" s="9">
        <f t="shared" si="0"/>
        <v>118.93977887965693</v>
      </c>
    </row>
    <row r="37" spans="1:5" x14ac:dyDescent="0.25">
      <c r="A37" s="7">
        <v>18010700</v>
      </c>
      <c r="B37" s="8" t="s">
        <v>39</v>
      </c>
      <c r="C37" s="7">
        <v>125000</v>
      </c>
      <c r="D37" s="7">
        <v>225129.65</v>
      </c>
      <c r="E37" s="9">
        <f t="shared" si="0"/>
        <v>180.10371999999998</v>
      </c>
    </row>
    <row r="38" spans="1:5" x14ac:dyDescent="0.25">
      <c r="A38" s="7">
        <v>18010900</v>
      </c>
      <c r="B38" s="8" t="s">
        <v>40</v>
      </c>
      <c r="C38" s="7">
        <v>37700</v>
      </c>
      <c r="D38" s="7">
        <v>37704.36</v>
      </c>
      <c r="E38" s="9">
        <f t="shared" si="0"/>
        <v>100.0115649867374</v>
      </c>
    </row>
    <row r="39" spans="1:5" x14ac:dyDescent="0.25">
      <c r="A39" s="7">
        <v>18011000</v>
      </c>
      <c r="B39" s="8" t="s">
        <v>41</v>
      </c>
      <c r="C39" s="7">
        <v>0</v>
      </c>
      <c r="D39" s="7">
        <v>2083.33</v>
      </c>
      <c r="E39" s="9">
        <f t="shared" si="0"/>
        <v>0</v>
      </c>
    </row>
    <row r="40" spans="1:5" x14ac:dyDescent="0.25">
      <c r="A40" s="7">
        <v>18030000</v>
      </c>
      <c r="B40" s="8" t="s">
        <v>42</v>
      </c>
      <c r="C40" s="7">
        <v>0</v>
      </c>
      <c r="D40" s="7">
        <v>2858</v>
      </c>
      <c r="E40" s="9">
        <f t="shared" si="0"/>
        <v>0</v>
      </c>
    </row>
    <row r="41" spans="1:5" ht="30" x14ac:dyDescent="0.25">
      <c r="A41" s="7">
        <v>18030100</v>
      </c>
      <c r="B41" s="8" t="s">
        <v>43</v>
      </c>
      <c r="C41" s="7">
        <v>0</v>
      </c>
      <c r="D41" s="7">
        <v>240</v>
      </c>
      <c r="E41" s="9">
        <f t="shared" si="0"/>
        <v>0</v>
      </c>
    </row>
    <row r="42" spans="1:5" ht="30" x14ac:dyDescent="0.25">
      <c r="A42" s="7">
        <v>18030200</v>
      </c>
      <c r="B42" s="8" t="s">
        <v>44</v>
      </c>
      <c r="C42" s="7">
        <v>0</v>
      </c>
      <c r="D42" s="7">
        <v>2618</v>
      </c>
      <c r="E42" s="9">
        <f t="shared" si="0"/>
        <v>0</v>
      </c>
    </row>
    <row r="43" spans="1:5" x14ac:dyDescent="0.25">
      <c r="A43" s="7">
        <v>18050000</v>
      </c>
      <c r="B43" s="8" t="s">
        <v>45</v>
      </c>
      <c r="C43" s="7">
        <v>4703000</v>
      </c>
      <c r="D43" s="7">
        <v>5777834.4000000004</v>
      </c>
      <c r="E43" s="9">
        <f t="shared" si="0"/>
        <v>122.85422921539444</v>
      </c>
    </row>
    <row r="44" spans="1:5" x14ac:dyDescent="0.25">
      <c r="A44" s="7">
        <v>18050300</v>
      </c>
      <c r="B44" s="8" t="s">
        <v>46</v>
      </c>
      <c r="C44" s="7">
        <v>390900</v>
      </c>
      <c r="D44" s="7">
        <v>390920.35</v>
      </c>
      <c r="E44" s="9">
        <f t="shared" si="0"/>
        <v>100.00520593502173</v>
      </c>
    </row>
    <row r="45" spans="1:5" x14ac:dyDescent="0.25">
      <c r="A45" s="7">
        <v>18050400</v>
      </c>
      <c r="B45" s="8" t="s">
        <v>47</v>
      </c>
      <c r="C45" s="7">
        <v>4050000</v>
      </c>
      <c r="D45" s="7">
        <v>5124392.18</v>
      </c>
      <c r="E45" s="9">
        <f t="shared" si="0"/>
        <v>126.52820197530863</v>
      </c>
    </row>
    <row r="46" spans="1:5" ht="75" x14ac:dyDescent="0.25">
      <c r="A46" s="7">
        <v>18050500</v>
      </c>
      <c r="B46" s="8" t="s">
        <v>48</v>
      </c>
      <c r="C46" s="7">
        <v>262100</v>
      </c>
      <c r="D46" s="7">
        <v>262521.87</v>
      </c>
      <c r="E46" s="9">
        <f t="shared" si="0"/>
        <v>100.16095764975199</v>
      </c>
    </row>
    <row r="47" spans="1:5" x14ac:dyDescent="0.25">
      <c r="A47" s="7">
        <v>20000000</v>
      </c>
      <c r="B47" s="8" t="s">
        <v>49</v>
      </c>
      <c r="C47" s="7">
        <v>326530</v>
      </c>
      <c r="D47" s="7">
        <v>1504939.72</v>
      </c>
      <c r="E47" s="9">
        <f t="shared" si="0"/>
        <v>460.88865341622511</v>
      </c>
    </row>
    <row r="48" spans="1:5" ht="30" x14ac:dyDescent="0.25">
      <c r="A48" s="7">
        <v>21000000</v>
      </c>
      <c r="B48" s="8" t="s">
        <v>50</v>
      </c>
      <c r="C48" s="7">
        <v>57000</v>
      </c>
      <c r="D48" s="7">
        <v>57047</v>
      </c>
      <c r="E48" s="9">
        <f t="shared" si="0"/>
        <v>100.08245614035087</v>
      </c>
    </row>
    <row r="49" spans="1:5" x14ac:dyDescent="0.25">
      <c r="A49" s="7">
        <v>21080000</v>
      </c>
      <c r="B49" s="8" t="s">
        <v>51</v>
      </c>
      <c r="C49" s="7">
        <v>57000</v>
      </c>
      <c r="D49" s="7">
        <v>57047</v>
      </c>
      <c r="E49" s="9">
        <f t="shared" si="0"/>
        <v>100.08245614035087</v>
      </c>
    </row>
    <row r="50" spans="1:5" x14ac:dyDescent="0.25">
      <c r="A50" s="7">
        <v>21081100</v>
      </c>
      <c r="B50" s="8" t="s">
        <v>52</v>
      </c>
      <c r="C50" s="7">
        <v>7100</v>
      </c>
      <c r="D50" s="7">
        <v>7106</v>
      </c>
      <c r="E50" s="9">
        <f t="shared" si="0"/>
        <v>100.08450704225351</v>
      </c>
    </row>
    <row r="51" spans="1:5" ht="90" x14ac:dyDescent="0.25">
      <c r="A51" s="7">
        <v>21081500</v>
      </c>
      <c r="B51" s="8" t="s">
        <v>53</v>
      </c>
      <c r="C51" s="7">
        <v>49900</v>
      </c>
      <c r="D51" s="7">
        <v>49941</v>
      </c>
      <c r="E51" s="9">
        <f t="shared" si="0"/>
        <v>100.08216432865731</v>
      </c>
    </row>
    <row r="52" spans="1:5" ht="30" x14ac:dyDescent="0.25">
      <c r="A52" s="7">
        <v>22000000</v>
      </c>
      <c r="B52" s="8" t="s">
        <v>54</v>
      </c>
      <c r="C52" s="7">
        <v>269530</v>
      </c>
      <c r="D52" s="7">
        <v>286659.42</v>
      </c>
      <c r="E52" s="9">
        <f t="shared" si="0"/>
        <v>106.35529254628426</v>
      </c>
    </row>
    <row r="53" spans="1:5" x14ac:dyDescent="0.25">
      <c r="A53" s="7">
        <v>22010000</v>
      </c>
      <c r="B53" s="8" t="s">
        <v>55</v>
      </c>
      <c r="C53" s="7">
        <v>269500</v>
      </c>
      <c r="D53" s="7">
        <v>286620.96999999997</v>
      </c>
      <c r="E53" s="9">
        <f t="shared" si="0"/>
        <v>106.3528645640074</v>
      </c>
    </row>
    <row r="54" spans="1:5" ht="60" x14ac:dyDescent="0.25">
      <c r="A54" s="7">
        <v>22010300</v>
      </c>
      <c r="B54" s="8" t="s">
        <v>56</v>
      </c>
      <c r="C54" s="7">
        <v>98400</v>
      </c>
      <c r="D54" s="7">
        <v>102470</v>
      </c>
      <c r="E54" s="9">
        <f t="shared" si="0"/>
        <v>104.13617886178861</v>
      </c>
    </row>
    <row r="55" spans="1:5" ht="30" x14ac:dyDescent="0.25">
      <c r="A55" s="7">
        <v>22012500</v>
      </c>
      <c r="B55" s="8" t="s">
        <v>57</v>
      </c>
      <c r="C55" s="7">
        <v>51900</v>
      </c>
      <c r="D55" s="7">
        <v>52570.97</v>
      </c>
      <c r="E55" s="9">
        <f t="shared" si="0"/>
        <v>101.29281310211947</v>
      </c>
    </row>
    <row r="56" spans="1:5" ht="45" x14ac:dyDescent="0.25">
      <c r="A56" s="7">
        <v>22012600</v>
      </c>
      <c r="B56" s="8" t="s">
        <v>58</v>
      </c>
      <c r="C56" s="7">
        <v>116700</v>
      </c>
      <c r="D56" s="7">
        <v>131580</v>
      </c>
      <c r="E56" s="9">
        <f t="shared" si="0"/>
        <v>112.75064267352187</v>
      </c>
    </row>
    <row r="57" spans="1:5" ht="90" x14ac:dyDescent="0.25">
      <c r="A57" s="7">
        <v>22012900</v>
      </c>
      <c r="B57" s="8" t="s">
        <v>59</v>
      </c>
      <c r="C57" s="7">
        <v>2500</v>
      </c>
      <c r="D57" s="7">
        <v>0</v>
      </c>
      <c r="E57" s="9">
        <f t="shared" si="0"/>
        <v>0</v>
      </c>
    </row>
    <row r="58" spans="1:5" x14ac:dyDescent="0.25">
      <c r="A58" s="7">
        <v>22090000</v>
      </c>
      <c r="B58" s="8" t="s">
        <v>60</v>
      </c>
      <c r="C58" s="7">
        <v>30</v>
      </c>
      <c r="D58" s="7">
        <v>38.450000000000003</v>
      </c>
      <c r="E58" s="9">
        <f t="shared" si="0"/>
        <v>128.16666666666669</v>
      </c>
    </row>
    <row r="59" spans="1:5" ht="60" x14ac:dyDescent="0.25">
      <c r="A59" s="7">
        <v>22090100</v>
      </c>
      <c r="B59" s="8" t="s">
        <v>61</v>
      </c>
      <c r="C59" s="7">
        <v>30</v>
      </c>
      <c r="D59" s="7">
        <v>38.450000000000003</v>
      </c>
      <c r="E59" s="9">
        <f t="shared" si="0"/>
        <v>128.16666666666669</v>
      </c>
    </row>
    <row r="60" spans="1:5" x14ac:dyDescent="0.25">
      <c r="A60" s="7">
        <v>24000000</v>
      </c>
      <c r="B60" s="8" t="s">
        <v>62</v>
      </c>
      <c r="C60" s="7">
        <v>0</v>
      </c>
      <c r="D60" s="7">
        <v>1161233.3</v>
      </c>
      <c r="E60" s="9">
        <f t="shared" si="0"/>
        <v>0</v>
      </c>
    </row>
    <row r="61" spans="1:5" x14ac:dyDescent="0.25">
      <c r="A61" s="7">
        <v>24060000</v>
      </c>
      <c r="B61" s="8" t="s">
        <v>51</v>
      </c>
      <c r="C61" s="7">
        <v>0</v>
      </c>
      <c r="D61" s="7">
        <v>1161233.3</v>
      </c>
      <c r="E61" s="9">
        <f t="shared" si="0"/>
        <v>0</v>
      </c>
    </row>
    <row r="62" spans="1:5" x14ac:dyDescent="0.25">
      <c r="A62" s="7">
        <v>24060300</v>
      </c>
      <c r="B62" s="8" t="s">
        <v>51</v>
      </c>
      <c r="C62" s="7">
        <v>0</v>
      </c>
      <c r="D62" s="7">
        <v>1161233.3</v>
      </c>
      <c r="E62" s="9">
        <f t="shared" si="0"/>
        <v>0</v>
      </c>
    </row>
    <row r="63" spans="1:5" x14ac:dyDescent="0.25">
      <c r="A63" s="7">
        <v>40000000</v>
      </c>
      <c r="B63" s="8" t="s">
        <v>63</v>
      </c>
      <c r="C63" s="7">
        <v>21885962</v>
      </c>
      <c r="D63" s="7">
        <v>22110862</v>
      </c>
      <c r="E63" s="9">
        <f t="shared" si="0"/>
        <v>101.02759933513545</v>
      </c>
    </row>
    <row r="64" spans="1:5" x14ac:dyDescent="0.25">
      <c r="A64" s="7">
        <v>41000000</v>
      </c>
      <c r="B64" s="8" t="s">
        <v>64</v>
      </c>
      <c r="C64" s="7">
        <v>21885962</v>
      </c>
      <c r="D64" s="7">
        <v>22110862</v>
      </c>
      <c r="E64" s="9">
        <f t="shared" si="0"/>
        <v>101.02759933513545</v>
      </c>
    </row>
    <row r="65" spans="1:5" ht="30" x14ac:dyDescent="0.25">
      <c r="A65" s="7">
        <v>41020000</v>
      </c>
      <c r="B65" s="8" t="s">
        <v>65</v>
      </c>
      <c r="C65" s="7">
        <v>1924500</v>
      </c>
      <c r="D65" s="7">
        <v>1924500</v>
      </c>
      <c r="E65" s="9">
        <f t="shared" si="0"/>
        <v>100</v>
      </c>
    </row>
    <row r="66" spans="1:5" ht="105" x14ac:dyDescent="0.25">
      <c r="A66" s="7">
        <v>41021400</v>
      </c>
      <c r="B66" s="8" t="s">
        <v>66</v>
      </c>
      <c r="C66" s="7">
        <v>1924500</v>
      </c>
      <c r="D66" s="7">
        <v>1924500</v>
      </c>
      <c r="E66" s="9">
        <f t="shared" si="0"/>
        <v>100</v>
      </c>
    </row>
    <row r="67" spans="1:5" ht="30" x14ac:dyDescent="0.25">
      <c r="A67" s="7">
        <v>41030000</v>
      </c>
      <c r="B67" s="8" t="s">
        <v>67</v>
      </c>
      <c r="C67" s="7">
        <v>14181600</v>
      </c>
      <c r="D67" s="7">
        <v>14181600</v>
      </c>
      <c r="E67" s="9">
        <f t="shared" si="0"/>
        <v>100</v>
      </c>
    </row>
    <row r="68" spans="1:5" ht="45" x14ac:dyDescent="0.25">
      <c r="A68" s="7">
        <v>41031100</v>
      </c>
      <c r="B68" s="8" t="s">
        <v>68</v>
      </c>
      <c r="C68" s="7">
        <v>1115700</v>
      </c>
      <c r="D68" s="7">
        <v>1115700</v>
      </c>
      <c r="E68" s="9">
        <f t="shared" si="0"/>
        <v>100</v>
      </c>
    </row>
    <row r="69" spans="1:5" ht="30" x14ac:dyDescent="0.25">
      <c r="A69" s="7">
        <v>41033900</v>
      </c>
      <c r="B69" s="8" t="s">
        <v>69</v>
      </c>
      <c r="C69" s="7">
        <v>11220900</v>
      </c>
      <c r="D69" s="7">
        <v>11220900</v>
      </c>
      <c r="E69" s="9">
        <f t="shared" ref="E69:E76" si="1">IF(C69=0,0,D69/C69*100)</f>
        <v>100</v>
      </c>
    </row>
    <row r="70" spans="1:5" ht="45" x14ac:dyDescent="0.25">
      <c r="A70" s="7">
        <v>41035400</v>
      </c>
      <c r="B70" s="8" t="s">
        <v>70</v>
      </c>
      <c r="C70" s="7">
        <v>75900</v>
      </c>
      <c r="D70" s="7">
        <v>75900</v>
      </c>
      <c r="E70" s="9">
        <f t="shared" si="1"/>
        <v>100</v>
      </c>
    </row>
    <row r="71" spans="1:5" ht="60" x14ac:dyDescent="0.25">
      <c r="A71" s="7">
        <v>41036300</v>
      </c>
      <c r="B71" s="8" t="s">
        <v>71</v>
      </c>
      <c r="C71" s="7">
        <v>1769100</v>
      </c>
      <c r="D71" s="7">
        <v>1769100</v>
      </c>
      <c r="E71" s="9">
        <f t="shared" si="1"/>
        <v>100</v>
      </c>
    </row>
    <row r="72" spans="1:5" ht="30" x14ac:dyDescent="0.25">
      <c r="A72" s="7">
        <v>41050000</v>
      </c>
      <c r="B72" s="8" t="s">
        <v>72</v>
      </c>
      <c r="C72" s="7">
        <v>5779862</v>
      </c>
      <c r="D72" s="7">
        <v>6004762</v>
      </c>
      <c r="E72" s="9">
        <f t="shared" si="1"/>
        <v>103.89109636181627</v>
      </c>
    </row>
    <row r="73" spans="1:5" ht="45" x14ac:dyDescent="0.25">
      <c r="A73" s="7">
        <v>41051000</v>
      </c>
      <c r="B73" s="8" t="s">
        <v>73</v>
      </c>
      <c r="C73" s="7">
        <v>670800</v>
      </c>
      <c r="D73" s="7">
        <v>670800</v>
      </c>
      <c r="E73" s="9">
        <f t="shared" si="1"/>
        <v>100</v>
      </c>
    </row>
    <row r="74" spans="1:5" x14ac:dyDescent="0.25">
      <c r="A74" s="7">
        <v>41053900</v>
      </c>
      <c r="B74" s="8" t="s">
        <v>74</v>
      </c>
      <c r="C74" s="7">
        <v>5109062</v>
      </c>
      <c r="D74" s="7">
        <v>5333962</v>
      </c>
      <c r="E74" s="9">
        <f t="shared" si="1"/>
        <v>104.40198220338684</v>
      </c>
    </row>
    <row r="75" spans="1:5" x14ac:dyDescent="0.25">
      <c r="A75" s="10" t="s">
        <v>75</v>
      </c>
      <c r="B75" s="10"/>
      <c r="C75" s="10">
        <v>63495030</v>
      </c>
      <c r="D75" s="10">
        <v>70067586.829999998</v>
      </c>
      <c r="E75" s="11">
        <f t="shared" si="1"/>
        <v>110.35129336894556</v>
      </c>
    </row>
    <row r="76" spans="1:5" x14ac:dyDescent="0.25">
      <c r="A76" s="10" t="s">
        <v>76</v>
      </c>
      <c r="B76" s="10"/>
      <c r="C76" s="10">
        <v>85380992</v>
      </c>
      <c r="D76" s="10">
        <v>92178448.829999998</v>
      </c>
      <c r="E76" s="11">
        <f t="shared" si="1"/>
        <v>107.96132332358003</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C142-D2DA-4883-AA73-66220147BDCD}">
  <dimension ref="A1:E21"/>
  <sheetViews>
    <sheetView workbookViewId="0">
      <selection activeCell="J8" sqref="J8"/>
    </sheetView>
  </sheetViews>
  <sheetFormatPr defaultRowHeight="15" x14ac:dyDescent="0.25"/>
  <cols>
    <col min="2" max="2" width="38.42578125" customWidth="1"/>
    <col min="3" max="3" width="16.140625" customWidth="1"/>
    <col min="4" max="4" width="15.42578125" customWidth="1"/>
    <col min="5" max="5" width="9.7109375" customWidth="1"/>
  </cols>
  <sheetData>
    <row r="1" spans="1:5" ht="16.5" x14ac:dyDescent="0.35">
      <c r="A1" s="1" t="s">
        <v>77</v>
      </c>
      <c r="B1" s="2"/>
      <c r="C1" s="2"/>
      <c r="D1" s="2"/>
      <c r="E1" s="2"/>
    </row>
    <row r="2" spans="1:5" x14ac:dyDescent="0.25">
      <c r="A2" s="3" t="s">
        <v>1</v>
      </c>
      <c r="B2" s="4"/>
      <c r="C2" s="4"/>
      <c r="D2" s="4"/>
      <c r="E2" s="4"/>
    </row>
    <row r="3" spans="1:5" x14ac:dyDescent="0.25">
      <c r="D3" t="s">
        <v>2</v>
      </c>
    </row>
    <row r="4" spans="1:5" ht="26.25" x14ac:dyDescent="0.25">
      <c r="A4" s="5" t="s">
        <v>3</v>
      </c>
      <c r="B4" s="5" t="s">
        <v>4</v>
      </c>
      <c r="C4" s="6" t="s">
        <v>5</v>
      </c>
      <c r="D4" s="6" t="s">
        <v>6</v>
      </c>
      <c r="E4" s="6" t="s">
        <v>7</v>
      </c>
    </row>
    <row r="5" spans="1:5" x14ac:dyDescent="0.25">
      <c r="A5" s="7">
        <v>10000000</v>
      </c>
      <c r="B5" s="8" t="s">
        <v>8</v>
      </c>
      <c r="C5" s="7">
        <v>1503500</v>
      </c>
      <c r="D5" s="7">
        <v>1819646.1</v>
      </c>
      <c r="E5" s="9">
        <f t="shared" ref="E5:E21" si="0">IF(C5=0,0,D5/C5*100)</f>
        <v>121.02734286664449</v>
      </c>
    </row>
    <row r="6" spans="1:5" x14ac:dyDescent="0.25">
      <c r="A6" s="7">
        <v>19000000</v>
      </c>
      <c r="B6" s="8" t="s">
        <v>78</v>
      </c>
      <c r="C6" s="7">
        <v>1503500</v>
      </c>
      <c r="D6" s="7">
        <v>1819646.1</v>
      </c>
      <c r="E6" s="9">
        <f t="shared" si="0"/>
        <v>121.02734286664449</v>
      </c>
    </row>
    <row r="7" spans="1:5" x14ac:dyDescent="0.25">
      <c r="A7" s="7">
        <v>19010000</v>
      </c>
      <c r="B7" s="8" t="s">
        <v>79</v>
      </c>
      <c r="C7" s="7">
        <v>1503500</v>
      </c>
      <c r="D7" s="7">
        <v>1819646.1</v>
      </c>
      <c r="E7" s="9">
        <f t="shared" si="0"/>
        <v>121.02734286664449</v>
      </c>
    </row>
    <row r="8" spans="1:5" ht="90" x14ac:dyDescent="0.25">
      <c r="A8" s="7">
        <v>19010100</v>
      </c>
      <c r="B8" s="8" t="s">
        <v>80</v>
      </c>
      <c r="C8" s="7">
        <v>300000</v>
      </c>
      <c r="D8" s="7">
        <v>303488.46000000002</v>
      </c>
      <c r="E8" s="9">
        <f t="shared" si="0"/>
        <v>101.16282000000001</v>
      </c>
    </row>
    <row r="9" spans="1:5" ht="30" x14ac:dyDescent="0.25">
      <c r="A9" s="7">
        <v>19010200</v>
      </c>
      <c r="B9" s="8" t="s">
        <v>81</v>
      </c>
      <c r="C9" s="7">
        <v>1200000</v>
      </c>
      <c r="D9" s="7">
        <v>1515171.31</v>
      </c>
      <c r="E9" s="9">
        <f t="shared" si="0"/>
        <v>126.26427583333333</v>
      </c>
    </row>
    <row r="10" spans="1:5" ht="75" x14ac:dyDescent="0.25">
      <c r="A10" s="7">
        <v>19010300</v>
      </c>
      <c r="B10" s="8" t="s">
        <v>82</v>
      </c>
      <c r="C10" s="7">
        <v>3500</v>
      </c>
      <c r="D10" s="7">
        <v>986.33</v>
      </c>
      <c r="E10" s="9">
        <f t="shared" si="0"/>
        <v>28.180857142857146</v>
      </c>
    </row>
    <row r="11" spans="1:5" x14ac:dyDescent="0.25">
      <c r="A11" s="7">
        <v>20000000</v>
      </c>
      <c r="B11" s="8" t="s">
        <v>49</v>
      </c>
      <c r="C11" s="7">
        <v>62500</v>
      </c>
      <c r="D11" s="7">
        <v>363794.36</v>
      </c>
      <c r="E11" s="9">
        <f t="shared" si="0"/>
        <v>582.07097599999997</v>
      </c>
    </row>
    <row r="12" spans="1:5" x14ac:dyDescent="0.25">
      <c r="A12" s="7">
        <v>24000000</v>
      </c>
      <c r="B12" s="8" t="s">
        <v>62</v>
      </c>
      <c r="C12" s="7">
        <v>0</v>
      </c>
      <c r="D12" s="7">
        <v>188999.96</v>
      </c>
      <c r="E12" s="9">
        <f t="shared" si="0"/>
        <v>0</v>
      </c>
    </row>
    <row r="13" spans="1:5" x14ac:dyDescent="0.25">
      <c r="A13" s="7">
        <v>24060000</v>
      </c>
      <c r="B13" s="8" t="s">
        <v>51</v>
      </c>
      <c r="C13" s="7">
        <v>0</v>
      </c>
      <c r="D13" s="7">
        <v>188999.96</v>
      </c>
      <c r="E13" s="9">
        <f t="shared" si="0"/>
        <v>0</v>
      </c>
    </row>
    <row r="14" spans="1:5" ht="75" x14ac:dyDescent="0.25">
      <c r="A14" s="7">
        <v>24062100</v>
      </c>
      <c r="B14" s="8" t="s">
        <v>83</v>
      </c>
      <c r="C14" s="7">
        <v>0</v>
      </c>
      <c r="D14" s="7">
        <v>188999.96</v>
      </c>
      <c r="E14" s="9">
        <f t="shared" si="0"/>
        <v>0</v>
      </c>
    </row>
    <row r="15" spans="1:5" ht="30" x14ac:dyDescent="0.25">
      <c r="A15" s="7">
        <v>25000000</v>
      </c>
      <c r="B15" s="8" t="s">
        <v>84</v>
      </c>
      <c r="C15" s="7">
        <v>62500</v>
      </c>
      <c r="D15" s="7">
        <v>174794.4</v>
      </c>
      <c r="E15" s="9">
        <f t="shared" si="0"/>
        <v>279.67104</v>
      </c>
    </row>
    <row r="16" spans="1:5" ht="45" x14ac:dyDescent="0.25">
      <c r="A16" s="7">
        <v>25010000</v>
      </c>
      <c r="B16" s="8" t="s">
        <v>85</v>
      </c>
      <c r="C16" s="7">
        <v>62500</v>
      </c>
      <c r="D16" s="7">
        <v>67777.5</v>
      </c>
      <c r="E16" s="9">
        <f t="shared" si="0"/>
        <v>108.444</v>
      </c>
    </row>
    <row r="17" spans="1:5" ht="45" x14ac:dyDescent="0.25">
      <c r="A17" s="7">
        <v>25010100</v>
      </c>
      <c r="B17" s="8" t="s">
        <v>86</v>
      </c>
      <c r="C17" s="7">
        <v>62500</v>
      </c>
      <c r="D17" s="7">
        <v>67777.5</v>
      </c>
      <c r="E17" s="9">
        <f t="shared" si="0"/>
        <v>108.444</v>
      </c>
    </row>
    <row r="18" spans="1:5" ht="30" x14ac:dyDescent="0.25">
      <c r="A18" s="7">
        <v>25020000</v>
      </c>
      <c r="B18" s="8" t="s">
        <v>87</v>
      </c>
      <c r="C18" s="7">
        <v>0</v>
      </c>
      <c r="D18" s="7">
        <v>107016.9</v>
      </c>
      <c r="E18" s="9">
        <f t="shared" si="0"/>
        <v>0</v>
      </c>
    </row>
    <row r="19" spans="1:5" x14ac:dyDescent="0.25">
      <c r="A19" s="7">
        <v>25020100</v>
      </c>
      <c r="B19" s="8" t="s">
        <v>88</v>
      </c>
      <c r="C19" s="7">
        <v>0</v>
      </c>
      <c r="D19" s="7">
        <v>107016.9</v>
      </c>
      <c r="E19" s="9">
        <f t="shared" si="0"/>
        <v>0</v>
      </c>
    </row>
    <row r="20" spans="1:5" x14ac:dyDescent="0.25">
      <c r="A20" s="10" t="s">
        <v>75</v>
      </c>
      <c r="B20" s="10"/>
      <c r="C20" s="10">
        <v>1566000</v>
      </c>
      <c r="D20" s="10">
        <v>2183440.46</v>
      </c>
      <c r="E20" s="11">
        <f t="shared" si="0"/>
        <v>139.42787100893997</v>
      </c>
    </row>
    <row r="21" spans="1:5" x14ac:dyDescent="0.25">
      <c r="A21" s="10" t="s">
        <v>76</v>
      </c>
      <c r="B21" s="10"/>
      <c r="C21" s="10">
        <v>1566000</v>
      </c>
      <c r="D21" s="10">
        <v>2183440.46</v>
      </c>
      <c r="E21" s="11">
        <f t="shared" si="0"/>
        <v>139.42787100893997</v>
      </c>
    </row>
  </sheetData>
  <mergeCells count="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4422-AC98-4203-8162-958EAB55E1EF}">
  <dimension ref="A1:F167"/>
  <sheetViews>
    <sheetView workbookViewId="0">
      <selection sqref="A1:XFD1048576"/>
    </sheetView>
  </sheetViews>
  <sheetFormatPr defaultRowHeight="17.25" x14ac:dyDescent="0.3"/>
  <cols>
    <col min="1" max="1" width="17.140625" style="13" bestFit="1" customWidth="1"/>
    <col min="2" max="2" width="39.5703125" style="15" customWidth="1"/>
    <col min="3" max="3" width="20.7109375" style="13" bestFit="1" customWidth="1"/>
    <col min="4" max="5" width="19.140625" style="13" bestFit="1" customWidth="1"/>
    <col min="6" max="6" width="14.5703125" style="16" customWidth="1"/>
    <col min="7" max="16384" width="9.140625" style="13"/>
  </cols>
  <sheetData>
    <row r="1" spans="1:6" x14ac:dyDescent="0.3">
      <c r="A1" s="12" t="s">
        <v>89</v>
      </c>
      <c r="B1" s="12"/>
      <c r="C1" s="12"/>
      <c r="D1" s="12"/>
      <c r="E1" s="12"/>
      <c r="F1" s="12"/>
    </row>
    <row r="2" spans="1:6" x14ac:dyDescent="0.3">
      <c r="A2" s="12" t="s">
        <v>90</v>
      </c>
      <c r="B2" s="12"/>
      <c r="C2" s="12"/>
      <c r="D2" s="12"/>
      <c r="E2" s="12"/>
      <c r="F2" s="12"/>
    </row>
    <row r="3" spans="1:6" x14ac:dyDescent="0.3">
      <c r="A3" s="12" t="s">
        <v>91</v>
      </c>
      <c r="B3" s="12"/>
      <c r="C3" s="12"/>
      <c r="D3" s="12"/>
      <c r="E3" s="12"/>
      <c r="F3" s="12"/>
    </row>
    <row r="4" spans="1:6" x14ac:dyDescent="0.3">
      <c r="A4" s="14"/>
      <c r="B4" s="14"/>
      <c r="C4" s="14"/>
      <c r="D4" s="14"/>
      <c r="E4" s="14"/>
      <c r="F4" s="14"/>
    </row>
    <row r="5" spans="1:6" x14ac:dyDescent="0.3">
      <c r="F5" s="16" t="s">
        <v>2</v>
      </c>
    </row>
    <row r="6" spans="1:6" ht="69" x14ac:dyDescent="0.3">
      <c r="A6" s="17" t="s">
        <v>3</v>
      </c>
      <c r="B6" s="18" t="s">
        <v>92</v>
      </c>
      <c r="C6" s="17" t="s">
        <v>93</v>
      </c>
      <c r="D6" s="17" t="s">
        <v>94</v>
      </c>
      <c r="E6" s="17" t="s">
        <v>95</v>
      </c>
      <c r="F6" s="19" t="s">
        <v>96</v>
      </c>
    </row>
    <row r="7" spans="1:6" x14ac:dyDescent="0.3">
      <c r="A7" s="17">
        <v>1</v>
      </c>
      <c r="B7" s="18">
        <v>2</v>
      </c>
      <c r="C7" s="17">
        <v>4</v>
      </c>
      <c r="D7" s="17">
        <v>5</v>
      </c>
      <c r="E7" s="17">
        <v>8</v>
      </c>
      <c r="F7" s="19">
        <v>16</v>
      </c>
    </row>
    <row r="8" spans="1:6" x14ac:dyDescent="0.3">
      <c r="A8" s="20" t="s">
        <v>97</v>
      </c>
      <c r="B8" s="21" t="s">
        <v>98</v>
      </c>
      <c r="C8" s="22">
        <v>118131915.03</v>
      </c>
      <c r="D8" s="22">
        <v>37558541.030000001</v>
      </c>
      <c r="E8" s="22">
        <v>22437576.52</v>
      </c>
      <c r="F8" s="23">
        <f t="shared" ref="F8:F71" si="0">IF(D8=0,0,(E8/D8)*100)</f>
        <v>59.74027719042099</v>
      </c>
    </row>
    <row r="9" spans="1:6" x14ac:dyDescent="0.3">
      <c r="A9" s="24" t="s">
        <v>99</v>
      </c>
      <c r="B9" s="25" t="s">
        <v>100</v>
      </c>
      <c r="C9" s="26">
        <v>107215239.03</v>
      </c>
      <c r="D9" s="26">
        <v>30139855.030000001</v>
      </c>
      <c r="E9" s="26">
        <v>22031250.52</v>
      </c>
      <c r="F9" s="27">
        <f t="shared" si="0"/>
        <v>73.096736855804309</v>
      </c>
    </row>
    <row r="10" spans="1:6" ht="34.5" x14ac:dyDescent="0.3">
      <c r="A10" s="24" t="s">
        <v>101</v>
      </c>
      <c r="B10" s="25" t="s">
        <v>102</v>
      </c>
      <c r="C10" s="26">
        <v>42273693</v>
      </c>
      <c r="D10" s="26">
        <v>10568414</v>
      </c>
      <c r="E10" s="26">
        <v>9216609.4700000007</v>
      </c>
      <c r="F10" s="27">
        <f t="shared" si="0"/>
        <v>87.209012345655651</v>
      </c>
    </row>
    <row r="11" spans="1:6" x14ac:dyDescent="0.3">
      <c r="A11" s="24" t="s">
        <v>103</v>
      </c>
      <c r="B11" s="25" t="s">
        <v>104</v>
      </c>
      <c r="C11" s="26">
        <v>34650567</v>
      </c>
      <c r="D11" s="26">
        <v>8662637</v>
      </c>
      <c r="E11" s="26">
        <v>7604979.0499999998</v>
      </c>
      <c r="F11" s="27">
        <f t="shared" si="0"/>
        <v>87.790577511212803</v>
      </c>
    </row>
    <row r="12" spans="1:6" x14ac:dyDescent="0.3">
      <c r="A12" s="24" t="s">
        <v>105</v>
      </c>
      <c r="B12" s="25" t="s">
        <v>106</v>
      </c>
      <c r="C12" s="26">
        <v>34650567</v>
      </c>
      <c r="D12" s="26">
        <v>8662637</v>
      </c>
      <c r="E12" s="26">
        <v>7604979.0499999998</v>
      </c>
      <c r="F12" s="27">
        <f t="shared" si="0"/>
        <v>87.790577511212803</v>
      </c>
    </row>
    <row r="13" spans="1:6" x14ac:dyDescent="0.3">
      <c r="A13" s="24" t="s">
        <v>107</v>
      </c>
      <c r="B13" s="25" t="s">
        <v>108</v>
      </c>
      <c r="C13" s="26">
        <v>7623126</v>
      </c>
      <c r="D13" s="26">
        <v>1905777</v>
      </c>
      <c r="E13" s="26">
        <v>1611630.42</v>
      </c>
      <c r="F13" s="27">
        <f t="shared" si="0"/>
        <v>84.565529964943437</v>
      </c>
    </row>
    <row r="14" spans="1:6" x14ac:dyDescent="0.3">
      <c r="A14" s="24" t="s">
        <v>109</v>
      </c>
      <c r="B14" s="25" t="s">
        <v>110</v>
      </c>
      <c r="C14" s="26">
        <v>36015645.030000001</v>
      </c>
      <c r="D14" s="26">
        <v>9656343.0299999993</v>
      </c>
      <c r="E14" s="26">
        <v>5512724.1400000006</v>
      </c>
      <c r="F14" s="27">
        <f t="shared" si="0"/>
        <v>57.089149824869068</v>
      </c>
    </row>
    <row r="15" spans="1:6" ht="34.5" x14ac:dyDescent="0.3">
      <c r="A15" s="24" t="s">
        <v>111</v>
      </c>
      <c r="B15" s="25" t="s">
        <v>112</v>
      </c>
      <c r="C15" s="26">
        <v>6185000</v>
      </c>
      <c r="D15" s="26">
        <v>1717500</v>
      </c>
      <c r="E15" s="26">
        <v>964220.68</v>
      </c>
      <c r="F15" s="27">
        <f t="shared" si="0"/>
        <v>56.140942066957791</v>
      </c>
    </row>
    <row r="16" spans="1:6" x14ac:dyDescent="0.3">
      <c r="A16" s="24" t="s">
        <v>113</v>
      </c>
      <c r="B16" s="25" t="s">
        <v>114</v>
      </c>
      <c r="C16" s="26">
        <v>290000</v>
      </c>
      <c r="D16" s="26">
        <v>50000</v>
      </c>
      <c r="E16" s="26">
        <v>24682</v>
      </c>
      <c r="F16" s="27">
        <f t="shared" si="0"/>
        <v>49.364000000000004</v>
      </c>
    </row>
    <row r="17" spans="1:6" x14ac:dyDescent="0.3">
      <c r="A17" s="24" t="s">
        <v>115</v>
      </c>
      <c r="B17" s="25" t="s">
        <v>116</v>
      </c>
      <c r="C17" s="26">
        <v>19926645.030000001</v>
      </c>
      <c r="D17" s="26">
        <v>5885123.0300000003</v>
      </c>
      <c r="E17" s="26">
        <v>3333757.73</v>
      </c>
      <c r="F17" s="27">
        <f t="shared" si="0"/>
        <v>56.647205385611109</v>
      </c>
    </row>
    <row r="18" spans="1:6" ht="34.5" x14ac:dyDescent="0.3">
      <c r="A18" s="24" t="s">
        <v>117</v>
      </c>
      <c r="B18" s="25" t="s">
        <v>118</v>
      </c>
      <c r="C18" s="26">
        <v>9581500</v>
      </c>
      <c r="D18" s="26">
        <v>1971220</v>
      </c>
      <c r="E18" s="26">
        <v>1157563.73</v>
      </c>
      <c r="F18" s="27">
        <f t="shared" si="0"/>
        <v>58.723213542882071</v>
      </c>
    </row>
    <row r="19" spans="1:6" x14ac:dyDescent="0.3">
      <c r="A19" s="24" t="s">
        <v>119</v>
      </c>
      <c r="B19" s="25" t="s">
        <v>120</v>
      </c>
      <c r="C19" s="26">
        <v>195000</v>
      </c>
      <c r="D19" s="26">
        <v>107500</v>
      </c>
      <c r="E19" s="26">
        <v>99224.8</v>
      </c>
      <c r="F19" s="27">
        <f t="shared" si="0"/>
        <v>92.302139534883722</v>
      </c>
    </row>
    <row r="20" spans="1:6" ht="34.5" x14ac:dyDescent="0.3">
      <c r="A20" s="24" t="s">
        <v>121</v>
      </c>
      <c r="B20" s="25" t="s">
        <v>122</v>
      </c>
      <c r="C20" s="26">
        <v>26000</v>
      </c>
      <c r="D20" s="26">
        <v>7280</v>
      </c>
      <c r="E20" s="26">
        <v>2835.14</v>
      </c>
      <c r="F20" s="27">
        <f t="shared" si="0"/>
        <v>38.944230769230771</v>
      </c>
    </row>
    <row r="21" spans="1:6" x14ac:dyDescent="0.3">
      <c r="A21" s="24" t="s">
        <v>123</v>
      </c>
      <c r="B21" s="25" t="s">
        <v>124</v>
      </c>
      <c r="C21" s="26">
        <v>5735000</v>
      </c>
      <c r="D21" s="26">
        <v>954900</v>
      </c>
      <c r="E21" s="26">
        <v>454857.2</v>
      </c>
      <c r="F21" s="27">
        <f t="shared" si="0"/>
        <v>47.634014032883023</v>
      </c>
    </row>
    <row r="22" spans="1:6" x14ac:dyDescent="0.3">
      <c r="A22" s="24" t="s">
        <v>125</v>
      </c>
      <c r="B22" s="25" t="s">
        <v>126</v>
      </c>
      <c r="C22" s="26">
        <v>120000</v>
      </c>
      <c r="D22" s="26">
        <v>60000</v>
      </c>
      <c r="E22" s="26">
        <v>35762.85</v>
      </c>
      <c r="F22" s="27">
        <f t="shared" si="0"/>
        <v>59.604749999999996</v>
      </c>
    </row>
    <row r="23" spans="1:6" ht="34.5" x14ac:dyDescent="0.3">
      <c r="A23" s="24" t="s">
        <v>127</v>
      </c>
      <c r="B23" s="25" t="s">
        <v>128</v>
      </c>
      <c r="C23" s="26">
        <v>3505500</v>
      </c>
      <c r="D23" s="26">
        <v>841540</v>
      </c>
      <c r="E23" s="26">
        <v>564883.74000000011</v>
      </c>
      <c r="F23" s="27">
        <f t="shared" si="0"/>
        <v>67.125001782446475</v>
      </c>
    </row>
    <row r="24" spans="1:6" ht="51.75" x14ac:dyDescent="0.3">
      <c r="A24" s="24" t="s">
        <v>129</v>
      </c>
      <c r="B24" s="25" t="s">
        <v>130</v>
      </c>
      <c r="C24" s="26">
        <v>32500</v>
      </c>
      <c r="D24" s="26">
        <v>32500</v>
      </c>
      <c r="E24" s="26">
        <v>32500</v>
      </c>
      <c r="F24" s="27">
        <f t="shared" si="0"/>
        <v>100</v>
      </c>
    </row>
    <row r="25" spans="1:6" ht="51.75" x14ac:dyDescent="0.3">
      <c r="A25" s="24" t="s">
        <v>131</v>
      </c>
      <c r="B25" s="25" t="s">
        <v>132</v>
      </c>
      <c r="C25" s="26">
        <v>32500</v>
      </c>
      <c r="D25" s="26">
        <v>32500</v>
      </c>
      <c r="E25" s="26">
        <v>32500</v>
      </c>
      <c r="F25" s="27">
        <f t="shared" si="0"/>
        <v>100</v>
      </c>
    </row>
    <row r="26" spans="1:6" x14ac:dyDescent="0.3">
      <c r="A26" s="24" t="s">
        <v>133</v>
      </c>
      <c r="B26" s="25" t="s">
        <v>134</v>
      </c>
      <c r="C26" s="26">
        <v>22185901</v>
      </c>
      <c r="D26" s="26">
        <v>7775098</v>
      </c>
      <c r="E26" s="26">
        <v>5266906.34</v>
      </c>
      <c r="F26" s="27">
        <f t="shared" si="0"/>
        <v>67.740706805238986</v>
      </c>
    </row>
    <row r="27" spans="1:6" ht="51.75" x14ac:dyDescent="0.3">
      <c r="A27" s="24" t="s">
        <v>135</v>
      </c>
      <c r="B27" s="25" t="s">
        <v>136</v>
      </c>
      <c r="C27" s="26">
        <v>18925000</v>
      </c>
      <c r="D27" s="26">
        <v>5710058</v>
      </c>
      <c r="E27" s="26">
        <v>3251866.34</v>
      </c>
      <c r="F27" s="27">
        <f t="shared" si="0"/>
        <v>56.949795256020167</v>
      </c>
    </row>
    <row r="28" spans="1:6" ht="51.75" x14ac:dyDescent="0.3">
      <c r="A28" s="24" t="s">
        <v>137</v>
      </c>
      <c r="B28" s="25" t="s">
        <v>138</v>
      </c>
      <c r="C28" s="26">
        <v>3260901</v>
      </c>
      <c r="D28" s="26">
        <v>2065040</v>
      </c>
      <c r="E28" s="26">
        <v>2015040</v>
      </c>
      <c r="F28" s="27">
        <f t="shared" si="0"/>
        <v>97.578739394878539</v>
      </c>
    </row>
    <row r="29" spans="1:6" x14ac:dyDescent="0.3">
      <c r="A29" s="24" t="s">
        <v>139</v>
      </c>
      <c r="B29" s="25" t="s">
        <v>140</v>
      </c>
      <c r="C29" s="26">
        <v>6650000</v>
      </c>
      <c r="D29" s="26">
        <v>2095000</v>
      </c>
      <c r="E29" s="26">
        <v>2020620.97</v>
      </c>
      <c r="F29" s="27">
        <f t="shared" si="0"/>
        <v>96.449688305489261</v>
      </c>
    </row>
    <row r="30" spans="1:6" x14ac:dyDescent="0.3">
      <c r="A30" s="24" t="s">
        <v>141</v>
      </c>
      <c r="B30" s="25" t="s">
        <v>142</v>
      </c>
      <c r="C30" s="26">
        <v>6650000</v>
      </c>
      <c r="D30" s="26">
        <v>2095000</v>
      </c>
      <c r="E30" s="26">
        <v>2020620.97</v>
      </c>
      <c r="F30" s="27">
        <f t="shared" si="0"/>
        <v>96.449688305489261</v>
      </c>
    </row>
    <row r="31" spans="1:6" x14ac:dyDescent="0.3">
      <c r="A31" s="24" t="s">
        <v>143</v>
      </c>
      <c r="B31" s="25" t="s">
        <v>144</v>
      </c>
      <c r="C31" s="26">
        <v>90000</v>
      </c>
      <c r="D31" s="26">
        <v>45000</v>
      </c>
      <c r="E31" s="26">
        <v>14389.6</v>
      </c>
      <c r="F31" s="27">
        <f t="shared" si="0"/>
        <v>31.976888888888887</v>
      </c>
    </row>
    <row r="32" spans="1:6" x14ac:dyDescent="0.3">
      <c r="A32" s="24" t="s">
        <v>145</v>
      </c>
      <c r="B32" s="25" t="s">
        <v>146</v>
      </c>
      <c r="C32" s="26">
        <v>10916676</v>
      </c>
      <c r="D32" s="26">
        <v>7418686</v>
      </c>
      <c r="E32" s="26">
        <v>406326</v>
      </c>
      <c r="F32" s="27">
        <f t="shared" si="0"/>
        <v>5.4770615712809523</v>
      </c>
    </row>
    <row r="33" spans="1:6" x14ac:dyDescent="0.3">
      <c r="A33" s="24" t="s">
        <v>147</v>
      </c>
      <c r="B33" s="25" t="s">
        <v>148</v>
      </c>
      <c r="C33" s="26">
        <v>6157990</v>
      </c>
      <c r="D33" s="26">
        <v>4060000</v>
      </c>
      <c r="E33" s="26">
        <v>197640</v>
      </c>
      <c r="F33" s="27">
        <f t="shared" si="0"/>
        <v>4.867980295566503</v>
      </c>
    </row>
    <row r="34" spans="1:6" ht="34.5" x14ac:dyDescent="0.3">
      <c r="A34" s="24" t="s">
        <v>149</v>
      </c>
      <c r="B34" s="25" t="s">
        <v>150</v>
      </c>
      <c r="C34" s="26">
        <v>1660000</v>
      </c>
      <c r="D34" s="26">
        <v>1360000</v>
      </c>
      <c r="E34" s="26">
        <v>197640</v>
      </c>
      <c r="F34" s="27">
        <f t="shared" si="0"/>
        <v>14.532352941176471</v>
      </c>
    </row>
    <row r="35" spans="1:6" x14ac:dyDescent="0.3">
      <c r="A35" s="24" t="s">
        <v>151</v>
      </c>
      <c r="B35" s="25" t="s">
        <v>152</v>
      </c>
      <c r="C35" s="26">
        <v>4497990</v>
      </c>
      <c r="D35" s="26">
        <v>2700000</v>
      </c>
      <c r="E35" s="26">
        <v>0</v>
      </c>
      <c r="F35" s="27">
        <f t="shared" si="0"/>
        <v>0</v>
      </c>
    </row>
    <row r="36" spans="1:6" x14ac:dyDescent="0.3">
      <c r="A36" s="24" t="s">
        <v>153</v>
      </c>
      <c r="B36" s="25" t="s">
        <v>154</v>
      </c>
      <c r="C36" s="26">
        <v>4497990</v>
      </c>
      <c r="D36" s="26">
        <v>2700000</v>
      </c>
      <c r="E36" s="26">
        <v>0</v>
      </c>
      <c r="F36" s="27">
        <f t="shared" si="0"/>
        <v>0</v>
      </c>
    </row>
    <row r="37" spans="1:6" x14ac:dyDescent="0.3">
      <c r="A37" s="24" t="s">
        <v>155</v>
      </c>
      <c r="B37" s="25" t="s">
        <v>156</v>
      </c>
      <c r="C37" s="26">
        <v>4758686</v>
      </c>
      <c r="D37" s="26">
        <v>3358686</v>
      </c>
      <c r="E37" s="26">
        <v>208686</v>
      </c>
      <c r="F37" s="27">
        <f t="shared" si="0"/>
        <v>6.2133227101312833</v>
      </c>
    </row>
    <row r="38" spans="1:6" ht="51.75" x14ac:dyDescent="0.3">
      <c r="A38" s="24" t="s">
        <v>157</v>
      </c>
      <c r="B38" s="25" t="s">
        <v>158</v>
      </c>
      <c r="C38" s="26">
        <v>1500000</v>
      </c>
      <c r="D38" s="26">
        <v>100000</v>
      </c>
      <c r="E38" s="26">
        <v>0</v>
      </c>
      <c r="F38" s="27">
        <f t="shared" si="0"/>
        <v>0</v>
      </c>
    </row>
    <row r="39" spans="1:6" ht="51.75" x14ac:dyDescent="0.3">
      <c r="A39" s="24" t="s">
        <v>159</v>
      </c>
      <c r="B39" s="25" t="s">
        <v>160</v>
      </c>
      <c r="C39" s="26">
        <v>3258686</v>
      </c>
      <c r="D39" s="26">
        <v>3258686</v>
      </c>
      <c r="E39" s="26">
        <v>208686</v>
      </c>
      <c r="F39" s="27">
        <f t="shared" si="0"/>
        <v>6.4039922840064989</v>
      </c>
    </row>
    <row r="40" spans="1:6" ht="120.75" x14ac:dyDescent="0.3">
      <c r="A40" s="28" t="s">
        <v>161</v>
      </c>
      <c r="B40" s="29" t="s">
        <v>162</v>
      </c>
      <c r="C40" s="30">
        <v>41552393</v>
      </c>
      <c r="D40" s="30">
        <v>10494994</v>
      </c>
      <c r="E40" s="30">
        <v>9124063.9700000007</v>
      </c>
      <c r="F40" s="31">
        <f t="shared" si="0"/>
        <v>86.937295724037583</v>
      </c>
    </row>
    <row r="41" spans="1:6" ht="69" x14ac:dyDescent="0.3">
      <c r="A41" s="28" t="s">
        <v>163</v>
      </c>
      <c r="B41" s="29" t="s">
        <v>164</v>
      </c>
      <c r="C41" s="30">
        <v>2139345</v>
      </c>
      <c r="D41" s="30">
        <v>538778</v>
      </c>
      <c r="E41" s="30">
        <v>430106.23000000004</v>
      </c>
      <c r="F41" s="31">
        <f t="shared" si="0"/>
        <v>79.829954081272817</v>
      </c>
    </row>
    <row r="42" spans="1:6" ht="34.5" x14ac:dyDescent="0.3">
      <c r="A42" s="28" t="s">
        <v>165</v>
      </c>
      <c r="B42" s="29" t="s">
        <v>166</v>
      </c>
      <c r="C42" s="30">
        <v>150000</v>
      </c>
      <c r="D42" s="30">
        <v>37500</v>
      </c>
      <c r="E42" s="30">
        <v>0</v>
      </c>
      <c r="F42" s="31">
        <f t="shared" si="0"/>
        <v>0</v>
      </c>
    </row>
    <row r="43" spans="1:6" ht="69" x14ac:dyDescent="0.3">
      <c r="A43" s="28" t="s">
        <v>105</v>
      </c>
      <c r="B43" s="29" t="s">
        <v>167</v>
      </c>
      <c r="C43" s="30">
        <v>16029000</v>
      </c>
      <c r="D43" s="30">
        <v>4714839</v>
      </c>
      <c r="E43" s="30">
        <v>2555341.0099999998</v>
      </c>
      <c r="F43" s="31">
        <f t="shared" si="0"/>
        <v>54.19784238655869</v>
      </c>
    </row>
    <row r="44" spans="1:6" ht="34.5" x14ac:dyDescent="0.3">
      <c r="A44" s="28" t="s">
        <v>168</v>
      </c>
      <c r="B44" s="29" t="s">
        <v>169</v>
      </c>
      <c r="C44" s="30">
        <v>4391000</v>
      </c>
      <c r="D44" s="30">
        <v>1093999</v>
      </c>
      <c r="E44" s="30">
        <v>695673.88</v>
      </c>
      <c r="F44" s="31">
        <f t="shared" si="0"/>
        <v>63.589992312607237</v>
      </c>
    </row>
    <row r="45" spans="1:6" ht="69" x14ac:dyDescent="0.3">
      <c r="A45" s="28" t="s">
        <v>170</v>
      </c>
      <c r="B45" s="29" t="s">
        <v>171</v>
      </c>
      <c r="C45" s="30">
        <v>5000</v>
      </c>
      <c r="D45" s="30">
        <v>1220</v>
      </c>
      <c r="E45" s="30">
        <v>851.45</v>
      </c>
      <c r="F45" s="31">
        <f t="shared" si="0"/>
        <v>69.790983606557376</v>
      </c>
    </row>
    <row r="46" spans="1:6" ht="51.75" x14ac:dyDescent="0.3">
      <c r="A46" s="28" t="s">
        <v>172</v>
      </c>
      <c r="B46" s="29" t="s">
        <v>173</v>
      </c>
      <c r="C46" s="30">
        <v>90000</v>
      </c>
      <c r="D46" s="30">
        <v>0</v>
      </c>
      <c r="E46" s="30">
        <v>0</v>
      </c>
      <c r="F46" s="31">
        <f t="shared" si="0"/>
        <v>0</v>
      </c>
    </row>
    <row r="47" spans="1:6" ht="155.25" x14ac:dyDescent="0.3">
      <c r="A47" s="28" t="s">
        <v>174</v>
      </c>
      <c r="B47" s="29" t="s">
        <v>175</v>
      </c>
      <c r="C47" s="30">
        <v>650000</v>
      </c>
      <c r="D47" s="30">
        <v>165000</v>
      </c>
      <c r="E47" s="30">
        <v>97966.67</v>
      </c>
      <c r="F47" s="31">
        <f t="shared" si="0"/>
        <v>59.373739393939395</v>
      </c>
    </row>
    <row r="48" spans="1:6" ht="86.25" x14ac:dyDescent="0.3">
      <c r="A48" s="28" t="s">
        <v>176</v>
      </c>
      <c r="B48" s="29" t="s">
        <v>177</v>
      </c>
      <c r="C48" s="30">
        <v>200000</v>
      </c>
      <c r="D48" s="30">
        <v>50000</v>
      </c>
      <c r="E48" s="30">
        <v>24682</v>
      </c>
      <c r="F48" s="31">
        <f t="shared" si="0"/>
        <v>49.364000000000004</v>
      </c>
    </row>
    <row r="49" spans="1:6" ht="86.25" x14ac:dyDescent="0.3">
      <c r="A49" s="28" t="s">
        <v>178</v>
      </c>
      <c r="B49" s="29" t="s">
        <v>179</v>
      </c>
      <c r="C49" s="30">
        <v>2259455</v>
      </c>
      <c r="D49" s="30">
        <v>609762</v>
      </c>
      <c r="E49" s="30">
        <v>423573.67</v>
      </c>
      <c r="F49" s="31">
        <f t="shared" si="0"/>
        <v>69.465409454836475</v>
      </c>
    </row>
    <row r="50" spans="1:6" ht="51.75" x14ac:dyDescent="0.3">
      <c r="A50" s="28" t="s">
        <v>180</v>
      </c>
      <c r="B50" s="29" t="s">
        <v>181</v>
      </c>
      <c r="C50" s="30">
        <v>6200000</v>
      </c>
      <c r="D50" s="30">
        <v>1979700</v>
      </c>
      <c r="E50" s="30">
        <v>1961754.3</v>
      </c>
      <c r="F50" s="31">
        <f t="shared" si="0"/>
        <v>99.093514168813456</v>
      </c>
    </row>
    <row r="51" spans="1:6" ht="34.5" x14ac:dyDescent="0.3">
      <c r="A51" s="28" t="s">
        <v>182</v>
      </c>
      <c r="B51" s="29" t="s">
        <v>183</v>
      </c>
      <c r="C51" s="30">
        <v>3500000</v>
      </c>
      <c r="D51" s="30">
        <v>840000</v>
      </c>
      <c r="E51" s="30">
        <v>564561.06000000006</v>
      </c>
      <c r="F51" s="31">
        <f t="shared" si="0"/>
        <v>67.209650000000011</v>
      </c>
    </row>
    <row r="52" spans="1:6" ht="34.5" x14ac:dyDescent="0.3">
      <c r="A52" s="28" t="s">
        <v>184</v>
      </c>
      <c r="B52" s="29" t="s">
        <v>185</v>
      </c>
      <c r="C52" s="30">
        <v>25000000</v>
      </c>
      <c r="D52" s="30">
        <v>6640000</v>
      </c>
      <c r="E52" s="30">
        <v>2893397.15</v>
      </c>
      <c r="F52" s="31">
        <f t="shared" si="0"/>
        <v>43.575258283132527</v>
      </c>
    </row>
    <row r="53" spans="1:6" x14ac:dyDescent="0.3">
      <c r="A53" s="28" t="s">
        <v>186</v>
      </c>
      <c r="B53" s="29" t="s">
        <v>187</v>
      </c>
      <c r="C53" s="30">
        <v>649000</v>
      </c>
      <c r="D53" s="30">
        <v>203000</v>
      </c>
      <c r="E53" s="30">
        <v>32500</v>
      </c>
      <c r="F53" s="31">
        <f t="shared" si="0"/>
        <v>16.009852216748769</v>
      </c>
    </row>
    <row r="54" spans="1:6" ht="86.25" x14ac:dyDescent="0.3">
      <c r="A54" s="28" t="s">
        <v>188</v>
      </c>
      <c r="B54" s="29" t="s">
        <v>189</v>
      </c>
      <c r="C54" s="30">
        <v>6531112</v>
      </c>
      <c r="D54" s="30">
        <v>4200000</v>
      </c>
      <c r="E54" s="30">
        <v>1222573.1299999999</v>
      </c>
      <c r="F54" s="31">
        <f t="shared" si="0"/>
        <v>29.108884047619043</v>
      </c>
    </row>
    <row r="55" spans="1:6" ht="34.5" x14ac:dyDescent="0.3">
      <c r="A55" s="28" t="s">
        <v>190</v>
      </c>
      <c r="B55" s="29" t="s">
        <v>191</v>
      </c>
      <c r="C55" s="30">
        <v>30000</v>
      </c>
      <c r="D55" s="30">
        <v>30000</v>
      </c>
      <c r="E55" s="30">
        <v>10756</v>
      </c>
      <c r="F55" s="31">
        <f t="shared" si="0"/>
        <v>35.853333333333332</v>
      </c>
    </row>
    <row r="56" spans="1:6" ht="34.5" x14ac:dyDescent="0.3">
      <c r="A56" s="28" t="s">
        <v>192</v>
      </c>
      <c r="B56" s="29" t="s">
        <v>193</v>
      </c>
      <c r="C56" s="30">
        <v>2000000</v>
      </c>
      <c r="D56" s="30">
        <v>600000</v>
      </c>
      <c r="E56" s="30">
        <v>176050</v>
      </c>
      <c r="F56" s="31">
        <f t="shared" si="0"/>
        <v>29.341666666666665</v>
      </c>
    </row>
    <row r="57" spans="1:6" ht="34.5" x14ac:dyDescent="0.3">
      <c r="A57" s="28" t="s">
        <v>194</v>
      </c>
      <c r="B57" s="29" t="s">
        <v>195</v>
      </c>
      <c r="C57" s="30">
        <v>200000</v>
      </c>
      <c r="D57" s="30">
        <v>0</v>
      </c>
      <c r="E57" s="30">
        <v>0</v>
      </c>
      <c r="F57" s="31">
        <f t="shared" si="0"/>
        <v>0</v>
      </c>
    </row>
    <row r="58" spans="1:6" ht="103.5" x14ac:dyDescent="0.3">
      <c r="A58" s="28" t="s">
        <v>196</v>
      </c>
      <c r="B58" s="29" t="s">
        <v>197</v>
      </c>
      <c r="C58" s="30">
        <v>36023.03</v>
      </c>
      <c r="D58" s="30">
        <v>36023.03</v>
      </c>
      <c r="E58" s="30">
        <v>0</v>
      </c>
      <c r="F58" s="31">
        <f t="shared" si="0"/>
        <v>0</v>
      </c>
    </row>
    <row r="59" spans="1:6" ht="34.5" x14ac:dyDescent="0.3">
      <c r="A59" s="28" t="s">
        <v>198</v>
      </c>
      <c r="B59" s="29" t="s">
        <v>74</v>
      </c>
      <c r="C59" s="30">
        <v>4895488</v>
      </c>
      <c r="D59" s="30">
        <v>3699627</v>
      </c>
      <c r="E59" s="30">
        <v>649627</v>
      </c>
      <c r="F59" s="31">
        <f t="shared" si="0"/>
        <v>17.559256649386544</v>
      </c>
    </row>
    <row r="60" spans="1:6" ht="69" x14ac:dyDescent="0.3">
      <c r="A60" s="28" t="s">
        <v>199</v>
      </c>
      <c r="B60" s="29" t="s">
        <v>200</v>
      </c>
      <c r="C60" s="30">
        <v>1624099</v>
      </c>
      <c r="D60" s="30">
        <v>1624099</v>
      </c>
      <c r="E60" s="30">
        <v>1574099</v>
      </c>
      <c r="F60" s="31">
        <f t="shared" si="0"/>
        <v>96.921369941118115</v>
      </c>
    </row>
    <row r="61" spans="1:6" ht="46.5" customHeight="1" x14ac:dyDescent="0.3">
      <c r="A61" s="32" t="s">
        <v>201</v>
      </c>
      <c r="B61" s="33" t="s">
        <v>202</v>
      </c>
      <c r="C61" s="13">
        <v>157087450.34999999</v>
      </c>
      <c r="D61" s="13">
        <v>42770258.350000001</v>
      </c>
      <c r="E61" s="13">
        <v>33158955.679999996</v>
      </c>
      <c r="F61" s="13">
        <f t="shared" si="0"/>
        <v>77.528069642815225</v>
      </c>
    </row>
    <row r="62" spans="1:6" x14ac:dyDescent="0.3">
      <c r="A62" s="24" t="s">
        <v>99</v>
      </c>
      <c r="B62" s="25" t="s">
        <v>100</v>
      </c>
      <c r="C62" s="26">
        <v>135654677.34999999</v>
      </c>
      <c r="D62" s="26">
        <v>39711658.350000001</v>
      </c>
      <c r="E62" s="26">
        <v>33110955.679999996</v>
      </c>
      <c r="F62" s="27">
        <f t="shared" si="0"/>
        <v>83.378426023349377</v>
      </c>
    </row>
    <row r="63" spans="1:6" ht="34.5" x14ac:dyDescent="0.3">
      <c r="A63" s="24" t="s">
        <v>101</v>
      </c>
      <c r="B63" s="34" t="s">
        <v>102</v>
      </c>
      <c r="C63" s="26">
        <v>103137553.34999999</v>
      </c>
      <c r="D63" s="26">
        <v>30222492.350000001</v>
      </c>
      <c r="E63" s="26">
        <v>27786375.239999998</v>
      </c>
      <c r="F63" s="27">
        <f t="shared" si="0"/>
        <v>91.939390432172601</v>
      </c>
    </row>
    <row r="64" spans="1:6" x14ac:dyDescent="0.3">
      <c r="A64" s="24" t="s">
        <v>103</v>
      </c>
      <c r="B64" s="25" t="s">
        <v>104</v>
      </c>
      <c r="C64" s="26">
        <v>84539297</v>
      </c>
      <c r="D64" s="26">
        <v>24772537</v>
      </c>
      <c r="E64" s="26">
        <v>22828691.109999999</v>
      </c>
      <c r="F64" s="27">
        <f t="shared" si="0"/>
        <v>92.153222376860313</v>
      </c>
    </row>
    <row r="65" spans="1:6" x14ac:dyDescent="0.3">
      <c r="A65" s="24" t="s">
        <v>105</v>
      </c>
      <c r="B65" s="25" t="s">
        <v>106</v>
      </c>
      <c r="C65" s="26">
        <v>84539297</v>
      </c>
      <c r="D65" s="26">
        <v>24772537</v>
      </c>
      <c r="E65" s="26">
        <v>22828691.109999999</v>
      </c>
      <c r="F65" s="27">
        <f t="shared" si="0"/>
        <v>92.153222376860313</v>
      </c>
    </row>
    <row r="66" spans="1:6" x14ac:dyDescent="0.3">
      <c r="A66" s="24" t="s">
        <v>107</v>
      </c>
      <c r="B66" s="25" t="s">
        <v>108</v>
      </c>
      <c r="C66" s="26">
        <v>18598256.350000001</v>
      </c>
      <c r="D66" s="26">
        <v>5449955.3499999996</v>
      </c>
      <c r="E66" s="26">
        <v>4957684.13</v>
      </c>
      <c r="F66" s="27">
        <f t="shared" si="0"/>
        <v>90.96742654965054</v>
      </c>
    </row>
    <row r="67" spans="1:6" x14ac:dyDescent="0.3">
      <c r="A67" s="24" t="s">
        <v>109</v>
      </c>
      <c r="B67" s="25" t="s">
        <v>110</v>
      </c>
      <c r="C67" s="26">
        <v>31432980</v>
      </c>
      <c r="D67" s="26">
        <v>9244849</v>
      </c>
      <c r="E67" s="26">
        <v>5221661.32</v>
      </c>
      <c r="F67" s="27">
        <f t="shared" si="0"/>
        <v>56.481845403856788</v>
      </c>
    </row>
    <row r="68" spans="1:6" ht="34.5" x14ac:dyDescent="0.3">
      <c r="A68" s="24" t="s">
        <v>111</v>
      </c>
      <c r="B68" s="25" t="s">
        <v>112</v>
      </c>
      <c r="C68" s="26">
        <v>10252135</v>
      </c>
      <c r="D68" s="26">
        <v>2656575</v>
      </c>
      <c r="E68" s="26">
        <v>2102585.3200000003</v>
      </c>
      <c r="F68" s="27">
        <f t="shared" si="0"/>
        <v>79.146469420212128</v>
      </c>
    </row>
    <row r="69" spans="1:6" x14ac:dyDescent="0.3">
      <c r="A69" s="24" t="s">
        <v>113</v>
      </c>
      <c r="B69" s="25" t="s">
        <v>114</v>
      </c>
      <c r="C69" s="26">
        <v>5980700</v>
      </c>
      <c r="D69" s="26">
        <v>2315700</v>
      </c>
      <c r="E69" s="26">
        <v>861950.38</v>
      </c>
      <c r="F69" s="27">
        <f t="shared" si="0"/>
        <v>37.222022714513969</v>
      </c>
    </row>
    <row r="70" spans="1:6" x14ac:dyDescent="0.3">
      <c r="A70" s="24" t="s">
        <v>115</v>
      </c>
      <c r="B70" s="25" t="s">
        <v>116</v>
      </c>
      <c r="C70" s="26">
        <v>8307000</v>
      </c>
      <c r="D70" s="26">
        <v>1609737</v>
      </c>
      <c r="E70" s="26">
        <v>647292.9</v>
      </c>
      <c r="F70" s="27">
        <f t="shared" si="0"/>
        <v>40.211096595282335</v>
      </c>
    </row>
    <row r="71" spans="1:6" x14ac:dyDescent="0.3">
      <c r="A71" s="24" t="s">
        <v>203</v>
      </c>
      <c r="B71" s="25" t="s">
        <v>204</v>
      </c>
      <c r="C71" s="26">
        <v>20000</v>
      </c>
      <c r="D71" s="26">
        <v>6000</v>
      </c>
      <c r="E71" s="26">
        <v>1200</v>
      </c>
      <c r="F71" s="27">
        <f t="shared" si="0"/>
        <v>20</v>
      </c>
    </row>
    <row r="72" spans="1:6" ht="34.5" x14ac:dyDescent="0.3">
      <c r="A72" s="24" t="s">
        <v>117</v>
      </c>
      <c r="B72" s="25" t="s">
        <v>118</v>
      </c>
      <c r="C72" s="26">
        <v>6493145</v>
      </c>
      <c r="D72" s="26">
        <v>2472397</v>
      </c>
      <c r="E72" s="26">
        <v>1512768.7200000002</v>
      </c>
      <c r="F72" s="27">
        <f t="shared" ref="F72:F135" si="1">IF(D72=0,0,(E72/D72)*100)</f>
        <v>61.186319187412067</v>
      </c>
    </row>
    <row r="73" spans="1:6" x14ac:dyDescent="0.3">
      <c r="A73" s="24" t="s">
        <v>119</v>
      </c>
      <c r="B73" s="25" t="s">
        <v>120</v>
      </c>
      <c r="C73" s="26">
        <v>152000</v>
      </c>
      <c r="D73" s="26">
        <v>46140</v>
      </c>
      <c r="E73" s="26">
        <v>0</v>
      </c>
      <c r="F73" s="27">
        <f t="shared" si="1"/>
        <v>0</v>
      </c>
    </row>
    <row r="74" spans="1:6" ht="34.5" x14ac:dyDescent="0.3">
      <c r="A74" s="24" t="s">
        <v>121</v>
      </c>
      <c r="B74" s="25" t="s">
        <v>122</v>
      </c>
      <c r="C74" s="26">
        <v>46700</v>
      </c>
      <c r="D74" s="26">
        <v>17230</v>
      </c>
      <c r="E74" s="26">
        <v>3256.2</v>
      </c>
      <c r="F74" s="27">
        <f t="shared" si="1"/>
        <v>18.898432965757401</v>
      </c>
    </row>
    <row r="75" spans="1:6" x14ac:dyDescent="0.3">
      <c r="A75" s="24" t="s">
        <v>123</v>
      </c>
      <c r="B75" s="25" t="s">
        <v>124</v>
      </c>
      <c r="C75" s="26">
        <v>2924350</v>
      </c>
      <c r="D75" s="26">
        <v>1023812</v>
      </c>
      <c r="E75" s="26">
        <v>822223.7</v>
      </c>
      <c r="F75" s="27">
        <f t="shared" si="1"/>
        <v>80.310027622258772</v>
      </c>
    </row>
    <row r="76" spans="1:6" x14ac:dyDescent="0.3">
      <c r="A76" s="24" t="s">
        <v>125</v>
      </c>
      <c r="B76" s="25" t="s">
        <v>126</v>
      </c>
      <c r="C76" s="26">
        <v>1422000</v>
      </c>
      <c r="D76" s="26">
        <v>817000</v>
      </c>
      <c r="E76" s="26">
        <v>471729.12</v>
      </c>
      <c r="F76" s="27">
        <f t="shared" si="1"/>
        <v>57.739182374540995</v>
      </c>
    </row>
    <row r="77" spans="1:6" ht="34.5" x14ac:dyDescent="0.3">
      <c r="A77" s="24" t="s">
        <v>127</v>
      </c>
      <c r="B77" s="25" t="s">
        <v>128</v>
      </c>
      <c r="C77" s="26">
        <v>1948095</v>
      </c>
      <c r="D77" s="26">
        <v>568215</v>
      </c>
      <c r="E77" s="26">
        <v>215559.7</v>
      </c>
      <c r="F77" s="27">
        <f t="shared" si="1"/>
        <v>37.936291720563517</v>
      </c>
    </row>
    <row r="78" spans="1:6" ht="51.75" x14ac:dyDescent="0.3">
      <c r="A78" s="24" t="s">
        <v>129</v>
      </c>
      <c r="B78" s="25" t="s">
        <v>130</v>
      </c>
      <c r="C78" s="26">
        <v>380000</v>
      </c>
      <c r="D78" s="26">
        <v>184440</v>
      </c>
      <c r="E78" s="26">
        <v>95864</v>
      </c>
      <c r="F78" s="27">
        <f t="shared" si="1"/>
        <v>51.975710258078514</v>
      </c>
    </row>
    <row r="79" spans="1:6" ht="51.75" x14ac:dyDescent="0.3">
      <c r="A79" s="24" t="s">
        <v>205</v>
      </c>
      <c r="B79" s="25" t="s">
        <v>206</v>
      </c>
      <c r="C79" s="26">
        <v>380000</v>
      </c>
      <c r="D79" s="26">
        <v>184440</v>
      </c>
      <c r="E79" s="26">
        <v>95864</v>
      </c>
      <c r="F79" s="27">
        <f t="shared" si="1"/>
        <v>51.975710258078514</v>
      </c>
    </row>
    <row r="80" spans="1:6" x14ac:dyDescent="0.3">
      <c r="A80" s="24" t="s">
        <v>133</v>
      </c>
      <c r="B80" s="25" t="s">
        <v>134</v>
      </c>
      <c r="C80" s="26">
        <v>585944</v>
      </c>
      <c r="D80" s="26">
        <v>168117</v>
      </c>
      <c r="E80" s="26">
        <v>100000</v>
      </c>
      <c r="F80" s="27">
        <f t="shared" si="1"/>
        <v>59.482384291891954</v>
      </c>
    </row>
    <row r="81" spans="1:6" ht="51.75" x14ac:dyDescent="0.3">
      <c r="A81" s="24" t="s">
        <v>137</v>
      </c>
      <c r="B81" s="25" t="s">
        <v>138</v>
      </c>
      <c r="C81" s="26">
        <v>585944</v>
      </c>
      <c r="D81" s="26">
        <v>168117</v>
      </c>
      <c r="E81" s="26">
        <v>100000</v>
      </c>
      <c r="F81" s="27">
        <f t="shared" si="1"/>
        <v>59.482384291891954</v>
      </c>
    </row>
    <row r="82" spans="1:6" x14ac:dyDescent="0.3">
      <c r="A82" s="24" t="s">
        <v>139</v>
      </c>
      <c r="B82" s="25" t="s">
        <v>140</v>
      </c>
      <c r="C82" s="26">
        <v>460000</v>
      </c>
      <c r="D82" s="26">
        <v>51810</v>
      </c>
      <c r="E82" s="26">
        <v>1810</v>
      </c>
      <c r="F82" s="27">
        <f t="shared" si="1"/>
        <v>3.4935340667824741</v>
      </c>
    </row>
    <row r="83" spans="1:6" x14ac:dyDescent="0.3">
      <c r="A83" s="24" t="s">
        <v>141</v>
      </c>
      <c r="B83" s="25" t="s">
        <v>142</v>
      </c>
      <c r="C83" s="26">
        <v>460000</v>
      </c>
      <c r="D83" s="26">
        <v>51810</v>
      </c>
      <c r="E83" s="26">
        <v>1810</v>
      </c>
      <c r="F83" s="27">
        <f t="shared" si="1"/>
        <v>3.4935340667824741</v>
      </c>
    </row>
    <row r="84" spans="1:6" x14ac:dyDescent="0.3">
      <c r="A84" s="24" t="s">
        <v>143</v>
      </c>
      <c r="B84" s="25" t="s">
        <v>144</v>
      </c>
      <c r="C84" s="26">
        <v>38200</v>
      </c>
      <c r="D84" s="26">
        <v>24390</v>
      </c>
      <c r="E84" s="26">
        <v>1109.1199999999999</v>
      </c>
      <c r="F84" s="27">
        <f t="shared" si="1"/>
        <v>4.5474374743747425</v>
      </c>
    </row>
    <row r="85" spans="1:6" x14ac:dyDescent="0.3">
      <c r="A85" s="24" t="s">
        <v>145</v>
      </c>
      <c r="B85" s="25" t="s">
        <v>146</v>
      </c>
      <c r="C85" s="26">
        <v>21432773</v>
      </c>
      <c r="D85" s="26">
        <v>3058600</v>
      </c>
      <c r="E85" s="26">
        <v>48000</v>
      </c>
      <c r="F85" s="27">
        <f t="shared" si="1"/>
        <v>1.5693454521676582</v>
      </c>
    </row>
    <row r="86" spans="1:6" x14ac:dyDescent="0.3">
      <c r="A86" s="24" t="s">
        <v>147</v>
      </c>
      <c r="B86" s="25" t="s">
        <v>148</v>
      </c>
      <c r="C86" s="26">
        <v>21432773</v>
      </c>
      <c r="D86" s="26">
        <v>3058600</v>
      </c>
      <c r="E86" s="26">
        <v>48000</v>
      </c>
      <c r="F86" s="27">
        <f t="shared" si="1"/>
        <v>1.5693454521676582</v>
      </c>
    </row>
    <row r="87" spans="1:6" ht="34.5" x14ac:dyDescent="0.3">
      <c r="A87" s="24" t="s">
        <v>149</v>
      </c>
      <c r="B87" s="25" t="s">
        <v>150</v>
      </c>
      <c r="C87" s="26">
        <v>3685000</v>
      </c>
      <c r="D87" s="26">
        <v>937600</v>
      </c>
      <c r="E87" s="26">
        <v>48000</v>
      </c>
      <c r="F87" s="27">
        <f t="shared" si="1"/>
        <v>5.1194539249146755</v>
      </c>
    </row>
    <row r="88" spans="1:6" x14ac:dyDescent="0.3">
      <c r="A88" s="24" t="s">
        <v>151</v>
      </c>
      <c r="B88" s="25" t="s">
        <v>152</v>
      </c>
      <c r="C88" s="26">
        <v>17747773</v>
      </c>
      <c r="D88" s="26">
        <v>2121000</v>
      </c>
      <c r="E88" s="26">
        <v>0</v>
      </c>
      <c r="F88" s="27">
        <f t="shared" si="1"/>
        <v>0</v>
      </c>
    </row>
    <row r="89" spans="1:6" x14ac:dyDescent="0.3">
      <c r="A89" s="24" t="s">
        <v>153</v>
      </c>
      <c r="B89" s="25" t="s">
        <v>154</v>
      </c>
      <c r="C89" s="26">
        <v>17747773</v>
      </c>
      <c r="D89" s="26">
        <v>2121000</v>
      </c>
      <c r="E89" s="26">
        <v>0</v>
      </c>
      <c r="F89" s="27">
        <f t="shared" si="1"/>
        <v>0</v>
      </c>
    </row>
    <row r="90" spans="1:6" ht="69" x14ac:dyDescent="0.3">
      <c r="A90" s="28" t="s">
        <v>163</v>
      </c>
      <c r="B90" s="29" t="s">
        <v>164</v>
      </c>
      <c r="C90" s="35">
        <v>5869500</v>
      </c>
      <c r="D90" s="35">
        <v>2640000</v>
      </c>
      <c r="E90" s="35">
        <v>712477.79</v>
      </c>
      <c r="F90" s="31">
        <f t="shared" si="1"/>
        <v>26.987795075757575</v>
      </c>
    </row>
    <row r="91" spans="1:6" x14ac:dyDescent="0.3">
      <c r="A91" s="28" t="s">
        <v>207</v>
      </c>
      <c r="B91" s="29" t="s">
        <v>208</v>
      </c>
      <c r="C91" s="35">
        <v>21484000</v>
      </c>
      <c r="D91" s="35">
        <v>5705000</v>
      </c>
      <c r="E91" s="35">
        <v>3856421.87</v>
      </c>
      <c r="F91" s="31">
        <f t="shared" si="1"/>
        <v>67.597228220858895</v>
      </c>
    </row>
    <row r="92" spans="1:6" ht="69" x14ac:dyDescent="0.3">
      <c r="A92" s="28" t="s">
        <v>209</v>
      </c>
      <c r="B92" s="29" t="s">
        <v>210</v>
      </c>
      <c r="C92" s="35">
        <v>50552308</v>
      </c>
      <c r="D92" s="35">
        <v>10261795</v>
      </c>
      <c r="E92" s="35">
        <v>8382064.8300000001</v>
      </c>
      <c r="F92" s="31">
        <f t="shared" si="1"/>
        <v>81.682247891328956</v>
      </c>
    </row>
    <row r="93" spans="1:6" ht="69" x14ac:dyDescent="0.3">
      <c r="A93" s="28" t="s">
        <v>211</v>
      </c>
      <c r="B93" s="29" t="s">
        <v>212</v>
      </c>
      <c r="C93" s="35">
        <v>32535686</v>
      </c>
      <c r="D93" s="35">
        <v>11167864</v>
      </c>
      <c r="E93" s="35">
        <v>11121218.719999999</v>
      </c>
      <c r="F93" s="31">
        <f t="shared" si="1"/>
        <v>99.582325859269048</v>
      </c>
    </row>
    <row r="94" spans="1:6" ht="155.25" x14ac:dyDescent="0.3">
      <c r="A94" s="28" t="s">
        <v>213</v>
      </c>
      <c r="B94" s="29" t="s">
        <v>214</v>
      </c>
      <c r="C94" s="35">
        <v>55035.35</v>
      </c>
      <c r="D94" s="35">
        <v>55035.35</v>
      </c>
      <c r="E94" s="35">
        <v>0</v>
      </c>
      <c r="F94" s="31">
        <f t="shared" si="1"/>
        <v>0</v>
      </c>
    </row>
    <row r="95" spans="1:6" ht="69" x14ac:dyDescent="0.3">
      <c r="A95" s="28" t="s">
        <v>215</v>
      </c>
      <c r="B95" s="29" t="s">
        <v>216</v>
      </c>
      <c r="C95" s="35">
        <v>2730000</v>
      </c>
      <c r="D95" s="35">
        <v>701000</v>
      </c>
      <c r="E95" s="35">
        <v>417996.37</v>
      </c>
      <c r="F95" s="31">
        <f t="shared" si="1"/>
        <v>59.628583452211124</v>
      </c>
    </row>
    <row r="96" spans="1:6" ht="34.5" x14ac:dyDescent="0.3">
      <c r="A96" s="28" t="s">
        <v>217</v>
      </c>
      <c r="B96" s="29" t="s">
        <v>218</v>
      </c>
      <c r="C96" s="35">
        <v>6448200</v>
      </c>
      <c r="D96" s="35">
        <v>1568300</v>
      </c>
      <c r="E96" s="35">
        <v>1492125.4899999998</v>
      </c>
      <c r="F96" s="31">
        <f t="shared" si="1"/>
        <v>95.14286105974621</v>
      </c>
    </row>
    <row r="97" spans="1:6" ht="34.5" x14ac:dyDescent="0.3">
      <c r="A97" s="28" t="s">
        <v>219</v>
      </c>
      <c r="B97" s="29" t="s">
        <v>220</v>
      </c>
      <c r="C97" s="35">
        <v>7324500</v>
      </c>
      <c r="D97" s="35">
        <v>1696500</v>
      </c>
      <c r="E97" s="35">
        <v>1502100.7000000002</v>
      </c>
      <c r="F97" s="31">
        <f t="shared" si="1"/>
        <v>88.541155319776024</v>
      </c>
    </row>
    <row r="98" spans="1:6" ht="34.5" x14ac:dyDescent="0.3">
      <c r="A98" s="28" t="s">
        <v>221</v>
      </c>
      <c r="B98" s="29" t="s">
        <v>222</v>
      </c>
      <c r="C98" s="35">
        <v>25000</v>
      </c>
      <c r="D98" s="35">
        <v>0</v>
      </c>
      <c r="E98" s="35">
        <v>0</v>
      </c>
      <c r="F98" s="31">
        <f t="shared" si="1"/>
        <v>0</v>
      </c>
    </row>
    <row r="99" spans="1:6" ht="69" x14ac:dyDescent="0.3">
      <c r="A99" s="28" t="s">
        <v>223</v>
      </c>
      <c r="B99" s="29" t="s">
        <v>224</v>
      </c>
      <c r="C99" s="35">
        <v>1721152</v>
      </c>
      <c r="D99" s="35">
        <v>499623</v>
      </c>
      <c r="E99" s="35">
        <v>271189</v>
      </c>
      <c r="F99" s="31">
        <f t="shared" si="1"/>
        <v>54.278726159524282</v>
      </c>
    </row>
    <row r="100" spans="1:6" ht="51.75" x14ac:dyDescent="0.3">
      <c r="A100" s="28" t="s">
        <v>225</v>
      </c>
      <c r="B100" s="29" t="s">
        <v>226</v>
      </c>
      <c r="C100" s="35">
        <v>1954300</v>
      </c>
      <c r="D100" s="35">
        <v>670800</v>
      </c>
      <c r="E100" s="35">
        <v>564691.38</v>
      </c>
      <c r="F100" s="31">
        <f t="shared" si="1"/>
        <v>84.181779964221832</v>
      </c>
    </row>
    <row r="101" spans="1:6" ht="138" x14ac:dyDescent="0.3">
      <c r="A101" s="28" t="s">
        <v>227</v>
      </c>
      <c r="B101" s="29" t="s">
        <v>228</v>
      </c>
      <c r="C101" s="35">
        <v>152000</v>
      </c>
      <c r="D101" s="35">
        <v>75900</v>
      </c>
      <c r="E101" s="35">
        <v>70645.59</v>
      </c>
      <c r="F101" s="31">
        <f t="shared" si="1"/>
        <v>93.077193675889319</v>
      </c>
    </row>
    <row r="102" spans="1:6" ht="86.25" x14ac:dyDescent="0.3">
      <c r="A102" s="28" t="s">
        <v>229</v>
      </c>
      <c r="B102" s="29" t="s">
        <v>230</v>
      </c>
      <c r="C102" s="35">
        <v>3520575</v>
      </c>
      <c r="D102" s="35">
        <v>1763224</v>
      </c>
      <c r="E102" s="35">
        <v>1581678.02</v>
      </c>
      <c r="F102" s="31">
        <f t="shared" si="1"/>
        <v>89.703748360956979</v>
      </c>
    </row>
    <row r="103" spans="1:6" ht="86.25" x14ac:dyDescent="0.3">
      <c r="A103" s="28" t="s">
        <v>231</v>
      </c>
      <c r="B103" s="29" t="s">
        <v>232</v>
      </c>
      <c r="C103" s="35">
        <v>1859400</v>
      </c>
      <c r="D103" s="35">
        <v>1115700</v>
      </c>
      <c r="E103" s="35">
        <v>432147.05</v>
      </c>
      <c r="F103" s="31">
        <f t="shared" si="1"/>
        <v>38.733266110961729</v>
      </c>
    </row>
    <row r="104" spans="1:6" ht="86.25" x14ac:dyDescent="0.3">
      <c r="A104" s="28" t="s">
        <v>233</v>
      </c>
      <c r="B104" s="29" t="s">
        <v>234</v>
      </c>
      <c r="C104" s="35">
        <v>50000</v>
      </c>
      <c r="D104" s="35">
        <v>0</v>
      </c>
      <c r="E104" s="35">
        <v>0</v>
      </c>
      <c r="F104" s="31">
        <f t="shared" si="1"/>
        <v>0</v>
      </c>
    </row>
    <row r="105" spans="1:6" ht="34.5" x14ac:dyDescent="0.3">
      <c r="A105" s="28" t="s">
        <v>235</v>
      </c>
      <c r="B105" s="29" t="s">
        <v>236</v>
      </c>
      <c r="C105" s="35">
        <v>2512350</v>
      </c>
      <c r="D105" s="35">
        <v>611800</v>
      </c>
      <c r="E105" s="35">
        <v>452072.79000000004</v>
      </c>
      <c r="F105" s="31">
        <f t="shared" si="1"/>
        <v>73.892250735534489</v>
      </c>
    </row>
    <row r="106" spans="1:6" ht="69" x14ac:dyDescent="0.3">
      <c r="A106" s="28" t="s">
        <v>237</v>
      </c>
      <c r="B106" s="29" t="s">
        <v>238</v>
      </c>
      <c r="C106" s="35">
        <v>13887500</v>
      </c>
      <c r="D106" s="35">
        <v>3205600</v>
      </c>
      <c r="E106" s="35">
        <v>1594710.2900000005</v>
      </c>
      <c r="F106" s="31">
        <f t="shared" si="1"/>
        <v>49.747638195657615</v>
      </c>
    </row>
    <row r="107" spans="1:6" ht="34.5" x14ac:dyDescent="0.3">
      <c r="A107" s="28" t="s">
        <v>239</v>
      </c>
      <c r="B107" s="29" t="s">
        <v>240</v>
      </c>
      <c r="C107" s="35">
        <v>150000</v>
      </c>
      <c r="D107" s="35">
        <v>50000</v>
      </c>
      <c r="E107" s="35">
        <v>0</v>
      </c>
      <c r="F107" s="31">
        <f t="shared" si="1"/>
        <v>0</v>
      </c>
    </row>
    <row r="108" spans="1:6" ht="86.25" x14ac:dyDescent="0.3">
      <c r="A108" s="28" t="s">
        <v>241</v>
      </c>
      <c r="B108" s="29" t="s">
        <v>242</v>
      </c>
      <c r="C108" s="35">
        <v>3670000</v>
      </c>
      <c r="D108" s="35">
        <v>814000</v>
      </c>
      <c r="E108" s="35">
        <v>607415.79</v>
      </c>
      <c r="F108" s="31">
        <f t="shared" si="1"/>
        <v>74.621104422604418</v>
      </c>
    </row>
    <row r="109" spans="1:6" ht="69" x14ac:dyDescent="0.3">
      <c r="A109" s="28" t="s">
        <v>243</v>
      </c>
      <c r="B109" s="29" t="s">
        <v>73</v>
      </c>
      <c r="C109" s="35">
        <v>159114</v>
      </c>
      <c r="D109" s="35">
        <v>53036</v>
      </c>
      <c r="E109" s="35">
        <v>0</v>
      </c>
      <c r="F109" s="31">
        <f t="shared" si="1"/>
        <v>0</v>
      </c>
    </row>
    <row r="110" spans="1:6" ht="103.5" x14ac:dyDescent="0.3">
      <c r="A110" s="28" t="s">
        <v>244</v>
      </c>
      <c r="B110" s="29" t="s">
        <v>245</v>
      </c>
      <c r="C110" s="35">
        <v>17625</v>
      </c>
      <c r="D110" s="35">
        <v>5876</v>
      </c>
      <c r="E110" s="35">
        <v>0</v>
      </c>
      <c r="F110" s="31">
        <f t="shared" si="1"/>
        <v>0</v>
      </c>
    </row>
    <row r="111" spans="1:6" ht="34.5" x14ac:dyDescent="0.3">
      <c r="A111" s="28" t="s">
        <v>198</v>
      </c>
      <c r="B111" s="29" t="s">
        <v>74</v>
      </c>
      <c r="C111" s="35">
        <v>409205</v>
      </c>
      <c r="D111" s="35">
        <v>109205</v>
      </c>
      <c r="E111" s="35">
        <v>100000</v>
      </c>
      <c r="F111" s="31">
        <f t="shared" si="1"/>
        <v>91.570898768371407</v>
      </c>
    </row>
    <row r="112" spans="1:6" ht="34.5" x14ac:dyDescent="0.3">
      <c r="A112" s="20" t="s">
        <v>246</v>
      </c>
      <c r="B112" s="21" t="s">
        <v>247</v>
      </c>
      <c r="C112" s="22">
        <v>55051856.969999999</v>
      </c>
      <c r="D112" s="22">
        <v>12769291.970000001</v>
      </c>
      <c r="E112" s="22">
        <v>12544158.609999999</v>
      </c>
      <c r="F112" s="23">
        <f t="shared" si="1"/>
        <v>98.236915871851565</v>
      </c>
    </row>
    <row r="113" spans="1:6" x14ac:dyDescent="0.3">
      <c r="A113" s="24" t="s">
        <v>99</v>
      </c>
      <c r="B113" s="25" t="s">
        <v>100</v>
      </c>
      <c r="C113" s="26">
        <v>51140960</v>
      </c>
      <c r="D113" s="26">
        <v>12755315</v>
      </c>
      <c r="E113" s="26">
        <v>12544158.609999999</v>
      </c>
      <c r="F113" s="27">
        <f t="shared" si="1"/>
        <v>98.344561541600498</v>
      </c>
    </row>
    <row r="114" spans="1:6" ht="34.5" x14ac:dyDescent="0.3">
      <c r="A114" s="24" t="s">
        <v>101</v>
      </c>
      <c r="B114" s="25" t="s">
        <v>102</v>
      </c>
      <c r="C114" s="26">
        <v>3642070</v>
      </c>
      <c r="D114" s="26">
        <v>878400</v>
      </c>
      <c r="E114" s="26">
        <v>729170.97</v>
      </c>
      <c r="F114" s="27">
        <f t="shared" si="1"/>
        <v>83.011267076502719</v>
      </c>
    </row>
    <row r="115" spans="1:6" x14ac:dyDescent="0.3">
      <c r="A115" s="24" t="s">
        <v>103</v>
      </c>
      <c r="B115" s="25" t="s">
        <v>104</v>
      </c>
      <c r="C115" s="26">
        <v>2985300</v>
      </c>
      <c r="D115" s="26">
        <v>720000</v>
      </c>
      <c r="E115" s="26">
        <v>597681.11</v>
      </c>
      <c r="F115" s="27">
        <f t="shared" si="1"/>
        <v>83.011265277777781</v>
      </c>
    </row>
    <row r="116" spans="1:6" x14ac:dyDescent="0.3">
      <c r="A116" s="24" t="s">
        <v>105</v>
      </c>
      <c r="B116" s="25" t="s">
        <v>106</v>
      </c>
      <c r="C116" s="26">
        <v>2985300</v>
      </c>
      <c r="D116" s="26">
        <v>720000</v>
      </c>
      <c r="E116" s="26">
        <v>597681.11</v>
      </c>
      <c r="F116" s="27">
        <f t="shared" si="1"/>
        <v>83.011265277777781</v>
      </c>
    </row>
    <row r="117" spans="1:6" x14ac:dyDescent="0.3">
      <c r="A117" s="24" t="s">
        <v>107</v>
      </c>
      <c r="B117" s="25" t="s">
        <v>108</v>
      </c>
      <c r="C117" s="26">
        <v>656770</v>
      </c>
      <c r="D117" s="26">
        <v>158400</v>
      </c>
      <c r="E117" s="26">
        <v>131489.85999999999</v>
      </c>
      <c r="F117" s="27">
        <f t="shared" si="1"/>
        <v>83.011275252525238</v>
      </c>
    </row>
    <row r="118" spans="1:6" x14ac:dyDescent="0.3">
      <c r="A118" s="24" t="s">
        <v>109</v>
      </c>
      <c r="B118" s="25" t="s">
        <v>110</v>
      </c>
      <c r="C118" s="26">
        <v>409230</v>
      </c>
      <c r="D118" s="26">
        <v>104450</v>
      </c>
      <c r="E118" s="26">
        <v>42522.640000000007</v>
      </c>
      <c r="F118" s="27">
        <f t="shared" si="1"/>
        <v>40.711000478697947</v>
      </c>
    </row>
    <row r="119" spans="1:6" ht="34.5" x14ac:dyDescent="0.3">
      <c r="A119" s="24" t="s">
        <v>111</v>
      </c>
      <c r="B119" s="25" t="s">
        <v>112</v>
      </c>
      <c r="C119" s="26">
        <v>123230</v>
      </c>
      <c r="D119" s="26">
        <v>27500</v>
      </c>
      <c r="E119" s="26">
        <v>1080</v>
      </c>
      <c r="F119" s="27">
        <f t="shared" si="1"/>
        <v>3.9272727272727272</v>
      </c>
    </row>
    <row r="120" spans="1:6" x14ac:dyDescent="0.3">
      <c r="A120" s="24" t="s">
        <v>115</v>
      </c>
      <c r="B120" s="25" t="s">
        <v>116</v>
      </c>
      <c r="C120" s="26">
        <v>200000</v>
      </c>
      <c r="D120" s="26">
        <v>47000</v>
      </c>
      <c r="E120" s="26">
        <v>22233.74</v>
      </c>
      <c r="F120" s="27">
        <f t="shared" si="1"/>
        <v>47.305829787234046</v>
      </c>
    </row>
    <row r="121" spans="1:6" ht="34.5" x14ac:dyDescent="0.3">
      <c r="A121" s="24" t="s">
        <v>117</v>
      </c>
      <c r="B121" s="25" t="s">
        <v>118</v>
      </c>
      <c r="C121" s="26">
        <v>86000</v>
      </c>
      <c r="D121" s="26">
        <v>29950</v>
      </c>
      <c r="E121" s="26">
        <v>19208.899999999998</v>
      </c>
      <c r="F121" s="27">
        <f t="shared" si="1"/>
        <v>64.136560934891477</v>
      </c>
    </row>
    <row r="122" spans="1:6" x14ac:dyDescent="0.3">
      <c r="A122" s="24" t="s">
        <v>119</v>
      </c>
      <c r="B122" s="25" t="s">
        <v>120</v>
      </c>
      <c r="C122" s="26">
        <v>42000</v>
      </c>
      <c r="D122" s="26">
        <v>19000</v>
      </c>
      <c r="E122" s="26">
        <v>14381.76</v>
      </c>
      <c r="F122" s="27">
        <f t="shared" si="1"/>
        <v>75.693473684210531</v>
      </c>
    </row>
    <row r="123" spans="1:6" ht="34.5" x14ac:dyDescent="0.3">
      <c r="A123" s="24" t="s">
        <v>121</v>
      </c>
      <c r="B123" s="25" t="s">
        <v>122</v>
      </c>
      <c r="C123" s="26">
        <v>13000</v>
      </c>
      <c r="D123" s="26">
        <v>3000</v>
      </c>
      <c r="E123" s="26">
        <v>787.54</v>
      </c>
      <c r="F123" s="27">
        <f t="shared" si="1"/>
        <v>26.251333333333331</v>
      </c>
    </row>
    <row r="124" spans="1:6" x14ac:dyDescent="0.3">
      <c r="A124" s="24" t="s">
        <v>123</v>
      </c>
      <c r="B124" s="25" t="s">
        <v>124</v>
      </c>
      <c r="C124" s="26">
        <v>30400</v>
      </c>
      <c r="D124" s="26">
        <v>7800</v>
      </c>
      <c r="E124" s="26">
        <v>3949.94</v>
      </c>
      <c r="F124" s="27">
        <f t="shared" si="1"/>
        <v>50.640256410256413</v>
      </c>
    </row>
    <row r="125" spans="1:6" ht="34.5" x14ac:dyDescent="0.3">
      <c r="A125" s="24" t="s">
        <v>127</v>
      </c>
      <c r="B125" s="25" t="s">
        <v>128</v>
      </c>
      <c r="C125" s="26">
        <v>600</v>
      </c>
      <c r="D125" s="26">
        <v>150</v>
      </c>
      <c r="E125" s="26">
        <v>89.66</v>
      </c>
      <c r="F125" s="27">
        <f t="shared" si="1"/>
        <v>59.773333333333333</v>
      </c>
    </row>
    <row r="126" spans="1:6" x14ac:dyDescent="0.3">
      <c r="A126" s="24" t="s">
        <v>133</v>
      </c>
      <c r="B126" s="25" t="s">
        <v>134</v>
      </c>
      <c r="C126" s="26">
        <v>47089660</v>
      </c>
      <c r="D126" s="26">
        <v>11772465</v>
      </c>
      <c r="E126" s="26">
        <v>11772465</v>
      </c>
      <c r="F126" s="27">
        <f t="shared" si="1"/>
        <v>100</v>
      </c>
    </row>
    <row r="127" spans="1:6" ht="51.75" x14ac:dyDescent="0.3">
      <c r="A127" s="24" t="s">
        <v>137</v>
      </c>
      <c r="B127" s="25" t="s">
        <v>138</v>
      </c>
      <c r="C127" s="26">
        <v>47089660</v>
      </c>
      <c r="D127" s="26">
        <v>11772465</v>
      </c>
      <c r="E127" s="26">
        <v>11772465</v>
      </c>
      <c r="F127" s="27">
        <f t="shared" si="1"/>
        <v>100</v>
      </c>
    </row>
    <row r="128" spans="1:6" x14ac:dyDescent="0.3">
      <c r="A128" s="24" t="s">
        <v>248</v>
      </c>
      <c r="B128" s="25" t="s">
        <v>249</v>
      </c>
      <c r="C128" s="26">
        <v>3910896.9699999997</v>
      </c>
      <c r="D128" s="26">
        <v>13976.969999999972</v>
      </c>
      <c r="E128" s="26">
        <v>0</v>
      </c>
      <c r="F128" s="27">
        <f t="shared" si="1"/>
        <v>0</v>
      </c>
    </row>
    <row r="129" spans="1:6" x14ac:dyDescent="0.3">
      <c r="A129" s="28" t="s">
        <v>163</v>
      </c>
      <c r="B129" s="30" t="s">
        <v>164</v>
      </c>
      <c r="C129" s="30">
        <v>4051300</v>
      </c>
      <c r="D129" s="30">
        <v>982850</v>
      </c>
      <c r="E129" s="30">
        <v>771693.61</v>
      </c>
      <c r="F129" s="30">
        <f t="shared" si="1"/>
        <v>78.515908836546771</v>
      </c>
    </row>
    <row r="130" spans="1:6" x14ac:dyDescent="0.3">
      <c r="A130" s="28" t="s">
        <v>250</v>
      </c>
      <c r="B130" s="30" t="s">
        <v>251</v>
      </c>
      <c r="C130" s="30">
        <v>3910896.9699999997</v>
      </c>
      <c r="D130" s="30">
        <v>13976.969999999972</v>
      </c>
      <c r="E130" s="30">
        <v>0</v>
      </c>
      <c r="F130" s="30">
        <f t="shared" si="1"/>
        <v>0</v>
      </c>
    </row>
    <row r="131" spans="1:6" x14ac:dyDescent="0.3">
      <c r="A131" s="28" t="s">
        <v>252</v>
      </c>
      <c r="B131" s="30" t="s">
        <v>253</v>
      </c>
      <c r="C131" s="30">
        <v>46769800</v>
      </c>
      <c r="D131" s="30">
        <v>11692500</v>
      </c>
      <c r="E131" s="30">
        <v>11692500</v>
      </c>
      <c r="F131" s="30">
        <f t="shared" si="1"/>
        <v>100</v>
      </c>
    </row>
    <row r="132" spans="1:6" x14ac:dyDescent="0.3">
      <c r="A132" s="28" t="s">
        <v>198</v>
      </c>
      <c r="B132" s="30" t="s">
        <v>74</v>
      </c>
      <c r="C132" s="30">
        <v>319860</v>
      </c>
      <c r="D132" s="30">
        <v>79965</v>
      </c>
      <c r="E132" s="30">
        <v>79965</v>
      </c>
      <c r="F132" s="30">
        <f t="shared" si="1"/>
        <v>100</v>
      </c>
    </row>
    <row r="133" spans="1:6" x14ac:dyDescent="0.3">
      <c r="A133" s="36" t="s">
        <v>254</v>
      </c>
      <c r="B133" s="21"/>
      <c r="C133" s="22">
        <v>330271222.35000002</v>
      </c>
      <c r="D133" s="22">
        <v>93098091.349999994</v>
      </c>
      <c r="E133" s="22">
        <v>68140690.810000002</v>
      </c>
      <c r="F133" s="23">
        <f t="shared" si="1"/>
        <v>73.192360683128015</v>
      </c>
    </row>
    <row r="134" spans="1:6" x14ac:dyDescent="0.3">
      <c r="A134" s="28" t="s">
        <v>99</v>
      </c>
      <c r="B134" s="29" t="s">
        <v>100</v>
      </c>
      <c r="C134" s="35">
        <v>294010876.38</v>
      </c>
      <c r="D134" s="35">
        <v>82606828.379999995</v>
      </c>
      <c r="E134" s="35">
        <v>67686364.810000002</v>
      </c>
      <c r="F134" s="31">
        <f t="shared" si="1"/>
        <v>81.937977934022229</v>
      </c>
    </row>
    <row r="135" spans="1:6" ht="34.5" x14ac:dyDescent="0.3">
      <c r="A135" s="28" t="s">
        <v>101</v>
      </c>
      <c r="B135" s="29" t="s">
        <v>102</v>
      </c>
      <c r="C135" s="35">
        <v>149053316.34999999</v>
      </c>
      <c r="D135" s="35">
        <v>41669306.350000001</v>
      </c>
      <c r="E135" s="35">
        <v>37732155.68</v>
      </c>
      <c r="F135" s="31">
        <f t="shared" si="1"/>
        <v>90.551436981143794</v>
      </c>
    </row>
    <row r="136" spans="1:6" x14ac:dyDescent="0.3">
      <c r="A136" s="28" t="s">
        <v>103</v>
      </c>
      <c r="B136" s="29" t="s">
        <v>104</v>
      </c>
      <c r="C136" s="35">
        <v>122175164</v>
      </c>
      <c r="D136" s="35">
        <v>34155174</v>
      </c>
      <c r="E136" s="35">
        <v>31031351.270000003</v>
      </c>
      <c r="F136" s="31">
        <f t="shared" ref="F136:F167" si="2">IF(D136=0,0,(E136/D136)*100)</f>
        <v>90.854027767506039</v>
      </c>
    </row>
    <row r="137" spans="1:6" x14ac:dyDescent="0.3">
      <c r="A137" s="28" t="s">
        <v>105</v>
      </c>
      <c r="B137" s="29" t="s">
        <v>106</v>
      </c>
      <c r="C137" s="35">
        <v>122175164</v>
      </c>
      <c r="D137" s="35">
        <v>34155174</v>
      </c>
      <c r="E137" s="35">
        <v>31031351.270000003</v>
      </c>
      <c r="F137" s="31">
        <f t="shared" si="2"/>
        <v>90.854027767506039</v>
      </c>
    </row>
    <row r="138" spans="1:6" x14ac:dyDescent="0.3">
      <c r="A138" s="28" t="s">
        <v>107</v>
      </c>
      <c r="B138" s="29" t="s">
        <v>108</v>
      </c>
      <c r="C138" s="35">
        <v>26878152.350000001</v>
      </c>
      <c r="D138" s="35">
        <v>7514132.3499999996</v>
      </c>
      <c r="E138" s="35">
        <v>6700804.4100000011</v>
      </c>
      <c r="F138" s="31">
        <f t="shared" si="2"/>
        <v>89.176023230413307</v>
      </c>
    </row>
    <row r="139" spans="1:6" x14ac:dyDescent="0.3">
      <c r="A139" s="28" t="s">
        <v>109</v>
      </c>
      <c r="B139" s="29" t="s">
        <v>110</v>
      </c>
      <c r="C139" s="35">
        <v>67857855.030000001</v>
      </c>
      <c r="D139" s="35">
        <v>19005642.030000001</v>
      </c>
      <c r="E139" s="35">
        <v>10776908.100000001</v>
      </c>
      <c r="F139" s="31">
        <f t="shared" si="2"/>
        <v>56.70373083418535</v>
      </c>
    </row>
    <row r="140" spans="1:6" ht="34.5" x14ac:dyDescent="0.3">
      <c r="A140" s="28" t="s">
        <v>111</v>
      </c>
      <c r="B140" s="29" t="s">
        <v>112</v>
      </c>
      <c r="C140" s="35">
        <v>16560365</v>
      </c>
      <c r="D140" s="35">
        <v>4401575</v>
      </c>
      <c r="E140" s="35">
        <v>3067886</v>
      </c>
      <c r="F140" s="31">
        <f t="shared" si="2"/>
        <v>69.699732482122883</v>
      </c>
    </row>
    <row r="141" spans="1:6" x14ac:dyDescent="0.3">
      <c r="A141" s="28" t="s">
        <v>113</v>
      </c>
      <c r="B141" s="29" t="s">
        <v>114</v>
      </c>
      <c r="C141" s="35">
        <v>6270700</v>
      </c>
      <c r="D141" s="35">
        <v>2365700</v>
      </c>
      <c r="E141" s="35">
        <v>886632.38</v>
      </c>
      <c r="F141" s="31">
        <f t="shared" si="2"/>
        <v>37.478648180242637</v>
      </c>
    </row>
    <row r="142" spans="1:6" ht="34.5" x14ac:dyDescent="0.3">
      <c r="A142" s="28" t="s">
        <v>115</v>
      </c>
      <c r="B142" s="29" t="s">
        <v>116</v>
      </c>
      <c r="C142" s="35">
        <v>28433645.030000001</v>
      </c>
      <c r="D142" s="35">
        <v>7541860.0300000003</v>
      </c>
      <c r="E142" s="35">
        <v>4003284.3700000006</v>
      </c>
      <c r="F142" s="31">
        <f t="shared" si="2"/>
        <v>53.080862732479019</v>
      </c>
    </row>
    <row r="143" spans="1:6" x14ac:dyDescent="0.3">
      <c r="A143" s="28" t="s">
        <v>203</v>
      </c>
      <c r="B143" s="29" t="s">
        <v>204</v>
      </c>
      <c r="C143" s="35">
        <v>20000</v>
      </c>
      <c r="D143" s="35">
        <v>6000</v>
      </c>
      <c r="E143" s="35">
        <v>1200</v>
      </c>
      <c r="F143" s="31">
        <f t="shared" si="2"/>
        <v>20</v>
      </c>
    </row>
    <row r="144" spans="1:6" ht="34.5" x14ac:dyDescent="0.3">
      <c r="A144" s="28" t="s">
        <v>117</v>
      </c>
      <c r="B144" s="29" t="s">
        <v>118</v>
      </c>
      <c r="C144" s="35">
        <v>16160645</v>
      </c>
      <c r="D144" s="35">
        <v>4473567</v>
      </c>
      <c r="E144" s="35">
        <v>2689541.3499999996</v>
      </c>
      <c r="F144" s="31">
        <f t="shared" si="2"/>
        <v>60.12073475148577</v>
      </c>
    </row>
    <row r="145" spans="1:6" x14ac:dyDescent="0.3">
      <c r="A145" s="28" t="s">
        <v>119</v>
      </c>
      <c r="B145" s="29" t="s">
        <v>120</v>
      </c>
      <c r="C145" s="35">
        <v>389000</v>
      </c>
      <c r="D145" s="35">
        <v>172640</v>
      </c>
      <c r="E145" s="35">
        <v>113606.56</v>
      </c>
      <c r="F145" s="31">
        <f t="shared" si="2"/>
        <v>65.805468025949949</v>
      </c>
    </row>
    <row r="146" spans="1:6" ht="34.5" x14ac:dyDescent="0.3">
      <c r="A146" s="28" t="s">
        <v>121</v>
      </c>
      <c r="B146" s="29" t="s">
        <v>122</v>
      </c>
      <c r="C146" s="35">
        <v>85700</v>
      </c>
      <c r="D146" s="35">
        <v>27510</v>
      </c>
      <c r="E146" s="35">
        <v>6878.88</v>
      </c>
      <c r="F146" s="31">
        <f t="shared" si="2"/>
        <v>25.005016357688113</v>
      </c>
    </row>
    <row r="147" spans="1:6" x14ac:dyDescent="0.3">
      <c r="A147" s="28" t="s">
        <v>123</v>
      </c>
      <c r="B147" s="29" t="s">
        <v>124</v>
      </c>
      <c r="C147" s="35">
        <v>8689750</v>
      </c>
      <c r="D147" s="35">
        <v>1986512</v>
      </c>
      <c r="E147" s="35">
        <v>1281030.8400000001</v>
      </c>
      <c r="F147" s="31">
        <f t="shared" si="2"/>
        <v>64.486438541524038</v>
      </c>
    </row>
    <row r="148" spans="1:6" x14ac:dyDescent="0.3">
      <c r="A148" s="28" t="s">
        <v>125</v>
      </c>
      <c r="B148" s="29" t="s">
        <v>126</v>
      </c>
      <c r="C148" s="35">
        <v>1542000</v>
      </c>
      <c r="D148" s="35">
        <v>877000</v>
      </c>
      <c r="E148" s="35">
        <v>507491.97000000003</v>
      </c>
      <c r="F148" s="31">
        <f t="shared" si="2"/>
        <v>57.866815279361461</v>
      </c>
    </row>
    <row r="149" spans="1:6" ht="34.5" x14ac:dyDescent="0.3">
      <c r="A149" s="28" t="s">
        <v>127</v>
      </c>
      <c r="B149" s="29" t="s">
        <v>128</v>
      </c>
      <c r="C149" s="35">
        <v>5454195</v>
      </c>
      <c r="D149" s="35">
        <v>1409905</v>
      </c>
      <c r="E149" s="35">
        <v>780533.10000000009</v>
      </c>
      <c r="F149" s="31">
        <f t="shared" si="2"/>
        <v>55.360687422202218</v>
      </c>
    </row>
    <row r="150" spans="1:6" ht="51.75" x14ac:dyDescent="0.3">
      <c r="A150" s="28" t="s">
        <v>129</v>
      </c>
      <c r="B150" s="29" t="s">
        <v>130</v>
      </c>
      <c r="C150" s="35">
        <v>412500</v>
      </c>
      <c r="D150" s="35">
        <v>216940</v>
      </c>
      <c r="E150" s="35">
        <v>128364</v>
      </c>
      <c r="F150" s="31">
        <f t="shared" si="2"/>
        <v>59.170277496081866</v>
      </c>
    </row>
    <row r="151" spans="1:6" ht="69" x14ac:dyDescent="0.3">
      <c r="A151" s="28" t="s">
        <v>131</v>
      </c>
      <c r="B151" s="29" t="s">
        <v>132</v>
      </c>
      <c r="C151" s="35">
        <v>32500</v>
      </c>
      <c r="D151" s="35">
        <v>32500</v>
      </c>
      <c r="E151" s="35">
        <v>32500</v>
      </c>
      <c r="F151" s="31">
        <f t="shared" si="2"/>
        <v>100</v>
      </c>
    </row>
    <row r="152" spans="1:6" ht="69" x14ac:dyDescent="0.3">
      <c r="A152" s="28" t="s">
        <v>205</v>
      </c>
      <c r="B152" s="29" t="s">
        <v>206</v>
      </c>
      <c r="C152" s="35">
        <v>380000</v>
      </c>
      <c r="D152" s="35">
        <v>184440</v>
      </c>
      <c r="E152" s="35">
        <v>95864</v>
      </c>
      <c r="F152" s="31">
        <f t="shared" si="2"/>
        <v>51.975710258078514</v>
      </c>
    </row>
    <row r="153" spans="1:6" x14ac:dyDescent="0.3">
      <c r="A153" s="28" t="s">
        <v>133</v>
      </c>
      <c r="B153" s="29" t="s">
        <v>134</v>
      </c>
      <c r="C153" s="35">
        <v>69861505</v>
      </c>
      <c r="D153" s="35">
        <v>19715680</v>
      </c>
      <c r="E153" s="35">
        <v>17139371.34</v>
      </c>
      <c r="F153" s="31">
        <f t="shared" si="2"/>
        <v>86.932691847301243</v>
      </c>
    </row>
    <row r="154" spans="1:6" ht="51.75" x14ac:dyDescent="0.3">
      <c r="A154" s="28" t="s">
        <v>135</v>
      </c>
      <c r="B154" s="29" t="s">
        <v>136</v>
      </c>
      <c r="C154" s="35">
        <v>18925000</v>
      </c>
      <c r="D154" s="35">
        <v>5710058</v>
      </c>
      <c r="E154" s="35">
        <v>3251866.34</v>
      </c>
      <c r="F154" s="31">
        <f t="shared" si="2"/>
        <v>56.949795256020167</v>
      </c>
    </row>
    <row r="155" spans="1:6" ht="51.75" x14ac:dyDescent="0.3">
      <c r="A155" s="28" t="s">
        <v>137</v>
      </c>
      <c r="B155" s="29" t="s">
        <v>138</v>
      </c>
      <c r="C155" s="35">
        <v>50936505</v>
      </c>
      <c r="D155" s="35">
        <v>14005622</v>
      </c>
      <c r="E155" s="35">
        <v>13887505</v>
      </c>
      <c r="F155" s="31">
        <f t="shared" si="2"/>
        <v>99.15664580980409</v>
      </c>
    </row>
    <row r="156" spans="1:6" x14ac:dyDescent="0.3">
      <c r="A156" s="28" t="s">
        <v>139</v>
      </c>
      <c r="B156" s="29" t="s">
        <v>140</v>
      </c>
      <c r="C156" s="35">
        <v>7110000</v>
      </c>
      <c r="D156" s="35">
        <v>2146810</v>
      </c>
      <c r="E156" s="35">
        <v>2022430.97</v>
      </c>
      <c r="F156" s="31">
        <f t="shared" si="2"/>
        <v>94.206332651701828</v>
      </c>
    </row>
    <row r="157" spans="1:6" x14ac:dyDescent="0.3">
      <c r="A157" s="28" t="s">
        <v>141</v>
      </c>
      <c r="B157" s="29" t="s">
        <v>142</v>
      </c>
      <c r="C157" s="35">
        <v>7110000</v>
      </c>
      <c r="D157" s="35">
        <v>2146810</v>
      </c>
      <c r="E157" s="35">
        <v>2022430.97</v>
      </c>
      <c r="F157" s="31">
        <f t="shared" si="2"/>
        <v>94.206332651701828</v>
      </c>
    </row>
    <row r="158" spans="1:6" x14ac:dyDescent="0.3">
      <c r="A158" s="28" t="s">
        <v>143</v>
      </c>
      <c r="B158" s="29" t="s">
        <v>144</v>
      </c>
      <c r="C158" s="35">
        <v>128200</v>
      </c>
      <c r="D158" s="35">
        <v>69390</v>
      </c>
      <c r="E158" s="35">
        <v>15498.72</v>
      </c>
      <c r="F158" s="31">
        <f t="shared" si="2"/>
        <v>22.335667963683527</v>
      </c>
    </row>
    <row r="159" spans="1:6" x14ac:dyDescent="0.3">
      <c r="A159" s="28" t="s">
        <v>145</v>
      </c>
      <c r="B159" s="29" t="s">
        <v>146</v>
      </c>
      <c r="C159" s="35">
        <v>32349449</v>
      </c>
      <c r="D159" s="35">
        <v>10477286</v>
      </c>
      <c r="E159" s="35">
        <v>454326</v>
      </c>
      <c r="F159" s="31">
        <f t="shared" si="2"/>
        <v>4.3362947236526717</v>
      </c>
    </row>
    <row r="160" spans="1:6" x14ac:dyDescent="0.3">
      <c r="A160" s="28" t="s">
        <v>147</v>
      </c>
      <c r="B160" s="29" t="s">
        <v>148</v>
      </c>
      <c r="C160" s="35">
        <v>27590763</v>
      </c>
      <c r="D160" s="35">
        <v>7118600</v>
      </c>
      <c r="E160" s="35">
        <v>245640</v>
      </c>
      <c r="F160" s="31">
        <f t="shared" si="2"/>
        <v>3.4506785042002641</v>
      </c>
    </row>
    <row r="161" spans="1:6" ht="51.75" x14ac:dyDescent="0.3">
      <c r="A161" s="28" t="s">
        <v>149</v>
      </c>
      <c r="B161" s="29" t="s">
        <v>150</v>
      </c>
      <c r="C161" s="35">
        <v>5345000</v>
      </c>
      <c r="D161" s="35">
        <v>2297600</v>
      </c>
      <c r="E161" s="35">
        <v>245640</v>
      </c>
      <c r="F161" s="31">
        <f t="shared" si="2"/>
        <v>10.69115598885794</v>
      </c>
    </row>
    <row r="162" spans="1:6" x14ac:dyDescent="0.3">
      <c r="A162" s="28" t="s">
        <v>151</v>
      </c>
      <c r="B162" s="29" t="s">
        <v>152</v>
      </c>
      <c r="C162" s="35">
        <v>22245763</v>
      </c>
      <c r="D162" s="35">
        <v>4821000</v>
      </c>
      <c r="E162" s="35">
        <v>0</v>
      </c>
      <c r="F162" s="31">
        <f t="shared" si="2"/>
        <v>0</v>
      </c>
    </row>
    <row r="163" spans="1:6" ht="34.5" x14ac:dyDescent="0.3">
      <c r="A163" s="28" t="s">
        <v>153</v>
      </c>
      <c r="B163" s="29" t="s">
        <v>154</v>
      </c>
      <c r="C163" s="35">
        <v>22245763</v>
      </c>
      <c r="D163" s="35">
        <v>4821000</v>
      </c>
      <c r="E163" s="35">
        <v>0</v>
      </c>
      <c r="F163" s="31">
        <f t="shared" si="2"/>
        <v>0</v>
      </c>
    </row>
    <row r="164" spans="1:6" x14ac:dyDescent="0.3">
      <c r="A164" s="28" t="s">
        <v>155</v>
      </c>
      <c r="B164" s="29" t="s">
        <v>156</v>
      </c>
      <c r="C164" s="35">
        <v>4758686</v>
      </c>
      <c r="D164" s="35">
        <v>3358686</v>
      </c>
      <c r="E164" s="35">
        <v>208686</v>
      </c>
      <c r="F164" s="31">
        <f t="shared" si="2"/>
        <v>6.2133227101312833</v>
      </c>
    </row>
    <row r="165" spans="1:6" ht="51.75" x14ac:dyDescent="0.3">
      <c r="A165" s="28" t="s">
        <v>157</v>
      </c>
      <c r="B165" s="29" t="s">
        <v>158</v>
      </c>
      <c r="C165" s="35">
        <v>1500000</v>
      </c>
      <c r="D165" s="35">
        <v>100000</v>
      </c>
      <c r="E165" s="35">
        <v>0</v>
      </c>
      <c r="F165" s="31">
        <f t="shared" si="2"/>
        <v>0</v>
      </c>
    </row>
    <row r="166" spans="1:6" ht="51.75" x14ac:dyDescent="0.3">
      <c r="A166" s="28" t="s">
        <v>159</v>
      </c>
      <c r="B166" s="29" t="s">
        <v>160</v>
      </c>
      <c r="C166" s="35">
        <v>3258686</v>
      </c>
      <c r="D166" s="35">
        <v>3258686</v>
      </c>
      <c r="E166" s="35">
        <v>208686</v>
      </c>
      <c r="F166" s="31">
        <f t="shared" si="2"/>
        <v>6.4039922840064989</v>
      </c>
    </row>
    <row r="167" spans="1:6" x14ac:dyDescent="0.3">
      <c r="A167" s="28" t="s">
        <v>248</v>
      </c>
      <c r="B167" s="29" t="s">
        <v>249</v>
      </c>
      <c r="C167" s="35">
        <v>3910896.9699999997</v>
      </c>
      <c r="D167" s="35">
        <v>13976.969999999972</v>
      </c>
      <c r="E167" s="35">
        <v>0</v>
      </c>
      <c r="F167" s="31">
        <f t="shared" si="2"/>
        <v>0</v>
      </c>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A1957-32C3-4520-96A8-F28CFE397BF9}">
  <dimension ref="A2:F60"/>
  <sheetViews>
    <sheetView tabSelected="1" workbookViewId="0">
      <selection activeCell="L15" sqref="L15"/>
    </sheetView>
  </sheetViews>
  <sheetFormatPr defaultRowHeight="17.25" x14ac:dyDescent="0.3"/>
  <cols>
    <col min="1" max="1" width="15.5703125" style="13" bestFit="1" customWidth="1"/>
    <col min="2" max="2" width="32.140625" style="13" customWidth="1"/>
    <col min="3" max="3" width="15.85546875" style="13" bestFit="1" customWidth="1"/>
    <col min="4" max="4" width="14.5703125" style="13" bestFit="1" customWidth="1"/>
    <col min="5" max="5" width="12.140625" style="13" bestFit="1" customWidth="1"/>
    <col min="6" max="6" width="9.5703125" style="16" bestFit="1" customWidth="1"/>
    <col min="7" max="16384" width="9.140625" style="13"/>
  </cols>
  <sheetData>
    <row r="2" spans="1:6" x14ac:dyDescent="0.3">
      <c r="A2" s="12" t="s">
        <v>255</v>
      </c>
      <c r="B2" s="12"/>
      <c r="C2" s="12"/>
      <c r="D2" s="12"/>
      <c r="E2" s="12"/>
    </row>
    <row r="3" spans="1:6" x14ac:dyDescent="0.3">
      <c r="A3" s="12" t="s">
        <v>256</v>
      </c>
      <c r="B3" s="12"/>
      <c r="C3" s="12"/>
      <c r="D3" s="12"/>
      <c r="E3" s="12"/>
    </row>
    <row r="4" spans="1:6" x14ac:dyDescent="0.3">
      <c r="F4" s="16" t="s">
        <v>2</v>
      </c>
    </row>
    <row r="5" spans="1:6" ht="103.5" x14ac:dyDescent="0.3">
      <c r="A5" s="17" t="s">
        <v>3</v>
      </c>
      <c r="B5" s="17" t="s">
        <v>92</v>
      </c>
      <c r="C5" s="17" t="s">
        <v>93</v>
      </c>
      <c r="D5" s="17" t="s">
        <v>94</v>
      </c>
      <c r="E5" s="17" t="s">
        <v>257</v>
      </c>
      <c r="F5" s="19" t="s">
        <v>258</v>
      </c>
    </row>
    <row r="6" spans="1:6" x14ac:dyDescent="0.3">
      <c r="A6" s="17">
        <v>1</v>
      </c>
      <c r="B6" s="17">
        <v>2</v>
      </c>
      <c r="C6" s="17">
        <v>4</v>
      </c>
      <c r="D6" s="17">
        <v>5</v>
      </c>
      <c r="E6" s="17">
        <v>8</v>
      </c>
      <c r="F6" s="19">
        <v>16</v>
      </c>
    </row>
    <row r="7" spans="1:6" x14ac:dyDescent="0.3">
      <c r="A7" s="37">
        <v>17553000000</v>
      </c>
      <c r="B7" s="37" t="s">
        <v>259</v>
      </c>
      <c r="C7" s="26"/>
      <c r="D7" s="26"/>
      <c r="E7" s="26"/>
      <c r="F7" s="27"/>
    </row>
    <row r="8" spans="1:6" x14ac:dyDescent="0.3">
      <c r="A8" s="20" t="s">
        <v>97</v>
      </c>
      <c r="B8" s="36" t="s">
        <v>98</v>
      </c>
      <c r="C8" s="22">
        <v>14830244.489999998</v>
      </c>
      <c r="D8" s="22">
        <v>8658744.4900000002</v>
      </c>
      <c r="E8" s="22">
        <v>0</v>
      </c>
      <c r="F8" s="23">
        <f t="shared" ref="F8:F60" si="0">IF(D8=0,0,(E8/D8)*100)</f>
        <v>0</v>
      </c>
    </row>
    <row r="9" spans="1:6" x14ac:dyDescent="0.3">
      <c r="A9" s="24" t="s">
        <v>99</v>
      </c>
      <c r="B9" s="37" t="s">
        <v>100</v>
      </c>
      <c r="C9" s="26">
        <v>2051407.4300000002</v>
      </c>
      <c r="D9" s="26">
        <v>651407.42999999993</v>
      </c>
      <c r="E9" s="26">
        <v>0</v>
      </c>
      <c r="F9" s="27">
        <f t="shared" si="0"/>
        <v>0</v>
      </c>
    </row>
    <row r="10" spans="1:6" x14ac:dyDescent="0.3">
      <c r="A10" s="24" t="s">
        <v>109</v>
      </c>
      <c r="B10" s="37" t="s">
        <v>110</v>
      </c>
      <c r="C10" s="26">
        <v>2051407.4300000002</v>
      </c>
      <c r="D10" s="26">
        <v>651407.42999999993</v>
      </c>
      <c r="E10" s="26">
        <v>0</v>
      </c>
      <c r="F10" s="27">
        <f t="shared" si="0"/>
        <v>0</v>
      </c>
    </row>
    <row r="11" spans="1:6" x14ac:dyDescent="0.3">
      <c r="A11" s="24" t="s">
        <v>115</v>
      </c>
      <c r="B11" s="37" t="s">
        <v>116</v>
      </c>
      <c r="C11" s="26">
        <v>1551407.43</v>
      </c>
      <c r="D11" s="26">
        <v>551407.43000000005</v>
      </c>
      <c r="E11" s="26">
        <v>0</v>
      </c>
      <c r="F11" s="27">
        <f t="shared" si="0"/>
        <v>0</v>
      </c>
    </row>
    <row r="12" spans="1:6" x14ac:dyDescent="0.3">
      <c r="A12" s="24" t="s">
        <v>129</v>
      </c>
      <c r="B12" s="37" t="s">
        <v>130</v>
      </c>
      <c r="C12" s="26">
        <v>500000</v>
      </c>
      <c r="D12" s="26">
        <v>100000</v>
      </c>
      <c r="E12" s="26">
        <v>0</v>
      </c>
      <c r="F12" s="27">
        <f t="shared" si="0"/>
        <v>0</v>
      </c>
    </row>
    <row r="13" spans="1:6" x14ac:dyDescent="0.3">
      <c r="A13" s="24" t="s">
        <v>131</v>
      </c>
      <c r="B13" s="37" t="s">
        <v>132</v>
      </c>
      <c r="C13" s="26">
        <v>500000</v>
      </c>
      <c r="D13" s="26">
        <v>100000</v>
      </c>
      <c r="E13" s="26">
        <v>0</v>
      </c>
      <c r="F13" s="27">
        <f t="shared" si="0"/>
        <v>0</v>
      </c>
    </row>
    <row r="14" spans="1:6" x14ac:dyDescent="0.3">
      <c r="A14" s="24" t="s">
        <v>145</v>
      </c>
      <c r="B14" s="37" t="s">
        <v>146</v>
      </c>
      <c r="C14" s="26">
        <v>12778837.059999999</v>
      </c>
      <c r="D14" s="26">
        <v>8007337.0599999996</v>
      </c>
      <c r="E14" s="26">
        <v>0</v>
      </c>
      <c r="F14" s="27">
        <f t="shared" si="0"/>
        <v>0</v>
      </c>
    </row>
    <row r="15" spans="1:6" x14ac:dyDescent="0.3">
      <c r="A15" s="24" t="s">
        <v>147</v>
      </c>
      <c r="B15" s="37" t="s">
        <v>148</v>
      </c>
      <c r="C15" s="26">
        <v>12778837.059999999</v>
      </c>
      <c r="D15" s="26">
        <v>8007337.0599999996</v>
      </c>
      <c r="E15" s="26">
        <v>0</v>
      </c>
      <c r="F15" s="27">
        <f t="shared" si="0"/>
        <v>0</v>
      </c>
    </row>
    <row r="16" spans="1:6" x14ac:dyDescent="0.3">
      <c r="A16" s="24" t="s">
        <v>149</v>
      </c>
      <c r="B16" s="37" t="s">
        <v>150</v>
      </c>
      <c r="C16" s="26">
        <v>11968837.059999999</v>
      </c>
      <c r="D16" s="26">
        <v>7557337.0599999996</v>
      </c>
      <c r="E16" s="26">
        <v>0</v>
      </c>
      <c r="F16" s="27">
        <f t="shared" si="0"/>
        <v>0</v>
      </c>
    </row>
    <row r="17" spans="1:6" x14ac:dyDescent="0.3">
      <c r="A17" s="24" t="s">
        <v>260</v>
      </c>
      <c r="B17" s="37" t="s">
        <v>261</v>
      </c>
      <c r="C17" s="26">
        <v>810000</v>
      </c>
      <c r="D17" s="26">
        <v>450000</v>
      </c>
      <c r="E17" s="26">
        <v>0</v>
      </c>
      <c r="F17" s="27">
        <f t="shared" si="0"/>
        <v>0</v>
      </c>
    </row>
    <row r="18" spans="1:6" x14ac:dyDescent="0.3">
      <c r="A18" s="24" t="s">
        <v>262</v>
      </c>
      <c r="B18" s="37" t="s">
        <v>263</v>
      </c>
      <c r="C18" s="26">
        <v>810000</v>
      </c>
      <c r="D18" s="26">
        <v>450000</v>
      </c>
      <c r="E18" s="26">
        <v>0</v>
      </c>
      <c r="F18" s="27">
        <f t="shared" si="0"/>
        <v>0</v>
      </c>
    </row>
    <row r="19" spans="1:6" x14ac:dyDescent="0.3">
      <c r="A19" s="28" t="s">
        <v>264</v>
      </c>
      <c r="B19" s="30" t="s">
        <v>265</v>
      </c>
      <c r="C19" s="35">
        <v>450000</v>
      </c>
      <c r="D19" s="35">
        <v>450000</v>
      </c>
      <c r="E19" s="35">
        <v>0</v>
      </c>
      <c r="F19" s="31">
        <f t="shared" si="0"/>
        <v>0</v>
      </c>
    </row>
    <row r="20" spans="1:6" x14ac:dyDescent="0.3">
      <c r="A20" s="28" t="s">
        <v>186</v>
      </c>
      <c r="B20" s="30" t="s">
        <v>187</v>
      </c>
      <c r="C20" s="35">
        <v>51407.43</v>
      </c>
      <c r="D20" s="35">
        <v>51407.43</v>
      </c>
      <c r="E20" s="35">
        <v>0</v>
      </c>
      <c r="F20" s="31">
        <f t="shared" si="0"/>
        <v>0</v>
      </c>
    </row>
    <row r="21" spans="1:6" x14ac:dyDescent="0.3">
      <c r="A21" s="28" t="s">
        <v>266</v>
      </c>
      <c r="B21" s="30" t="s">
        <v>267</v>
      </c>
      <c r="C21" s="35">
        <v>360000</v>
      </c>
      <c r="D21" s="35">
        <v>0</v>
      </c>
      <c r="E21" s="35">
        <v>0</v>
      </c>
      <c r="F21" s="31">
        <f t="shared" si="0"/>
        <v>0</v>
      </c>
    </row>
    <row r="22" spans="1:6" x14ac:dyDescent="0.3">
      <c r="A22" s="28" t="s">
        <v>268</v>
      </c>
      <c r="B22" s="30" t="s">
        <v>269</v>
      </c>
      <c r="C22" s="35">
        <v>500000</v>
      </c>
      <c r="D22" s="35">
        <v>100000</v>
      </c>
      <c r="E22" s="35">
        <v>0</v>
      </c>
      <c r="F22" s="31">
        <f t="shared" si="0"/>
        <v>0</v>
      </c>
    </row>
    <row r="23" spans="1:6" x14ac:dyDescent="0.3">
      <c r="A23" s="28" t="s">
        <v>270</v>
      </c>
      <c r="B23" s="30" t="s">
        <v>271</v>
      </c>
      <c r="C23" s="35">
        <v>13468837.059999999</v>
      </c>
      <c r="D23" s="35">
        <v>8057337.0599999996</v>
      </c>
      <c r="E23" s="35">
        <v>0</v>
      </c>
      <c r="F23" s="31">
        <f t="shared" si="0"/>
        <v>0</v>
      </c>
    </row>
    <row r="24" spans="1:6" x14ac:dyDescent="0.3">
      <c r="A24" s="20" t="s">
        <v>201</v>
      </c>
      <c r="B24" s="36" t="s">
        <v>202</v>
      </c>
      <c r="C24" s="22">
        <v>2902227</v>
      </c>
      <c r="D24" s="22">
        <v>362500</v>
      </c>
      <c r="E24" s="22">
        <v>180372.05</v>
      </c>
      <c r="F24" s="23">
        <f t="shared" si="0"/>
        <v>49.75780689655172</v>
      </c>
    </row>
    <row r="25" spans="1:6" x14ac:dyDescent="0.3">
      <c r="A25" s="24" t="s">
        <v>99</v>
      </c>
      <c r="B25" s="37" t="s">
        <v>100</v>
      </c>
      <c r="C25" s="26">
        <v>250000</v>
      </c>
      <c r="D25" s="26">
        <v>62500</v>
      </c>
      <c r="E25" s="26">
        <v>146463.69</v>
      </c>
      <c r="F25" s="27">
        <f t="shared" si="0"/>
        <v>234.341904</v>
      </c>
    </row>
    <row r="26" spans="1:6" x14ac:dyDescent="0.3">
      <c r="A26" s="24" t="s">
        <v>101</v>
      </c>
      <c r="B26" s="37" t="s">
        <v>102</v>
      </c>
      <c r="C26" s="26">
        <v>70000</v>
      </c>
      <c r="D26" s="26">
        <v>17500</v>
      </c>
      <c r="E26" s="26">
        <v>0</v>
      </c>
      <c r="F26" s="27">
        <f t="shared" si="0"/>
        <v>0</v>
      </c>
    </row>
    <row r="27" spans="1:6" x14ac:dyDescent="0.3">
      <c r="A27" s="24" t="s">
        <v>103</v>
      </c>
      <c r="B27" s="37" t="s">
        <v>104</v>
      </c>
      <c r="C27" s="26">
        <v>57377</v>
      </c>
      <c r="D27" s="26">
        <v>14344.25</v>
      </c>
      <c r="E27" s="26">
        <v>0</v>
      </c>
      <c r="F27" s="27">
        <f t="shared" si="0"/>
        <v>0</v>
      </c>
    </row>
    <row r="28" spans="1:6" x14ac:dyDescent="0.3">
      <c r="A28" s="24" t="s">
        <v>105</v>
      </c>
      <c r="B28" s="37" t="s">
        <v>106</v>
      </c>
      <c r="C28" s="26">
        <v>57377</v>
      </c>
      <c r="D28" s="26">
        <v>14344.25</v>
      </c>
      <c r="E28" s="26">
        <v>0</v>
      </c>
      <c r="F28" s="27">
        <f t="shared" si="0"/>
        <v>0</v>
      </c>
    </row>
    <row r="29" spans="1:6" x14ac:dyDescent="0.3">
      <c r="A29" s="24" t="s">
        <v>107</v>
      </c>
      <c r="B29" s="37" t="s">
        <v>108</v>
      </c>
      <c r="C29" s="26">
        <v>12623</v>
      </c>
      <c r="D29" s="26">
        <v>3155.75</v>
      </c>
      <c r="E29" s="26">
        <v>0</v>
      </c>
      <c r="F29" s="27">
        <f t="shared" si="0"/>
        <v>0</v>
      </c>
    </row>
    <row r="30" spans="1:6" x14ac:dyDescent="0.3">
      <c r="A30" s="24" t="s">
        <v>109</v>
      </c>
      <c r="B30" s="37" t="s">
        <v>110</v>
      </c>
      <c r="C30" s="26">
        <v>180000</v>
      </c>
      <c r="D30" s="26">
        <v>45000</v>
      </c>
      <c r="E30" s="26">
        <v>146463.69</v>
      </c>
      <c r="F30" s="27">
        <f t="shared" si="0"/>
        <v>325.47486666666663</v>
      </c>
    </row>
    <row r="31" spans="1:6" x14ac:dyDescent="0.3">
      <c r="A31" s="24" t="s">
        <v>113</v>
      </c>
      <c r="B31" s="37" t="s">
        <v>114</v>
      </c>
      <c r="C31" s="26">
        <v>180000</v>
      </c>
      <c r="D31" s="26">
        <v>45000</v>
      </c>
      <c r="E31" s="26">
        <v>146463.69</v>
      </c>
      <c r="F31" s="27">
        <f t="shared" si="0"/>
        <v>325.47486666666663</v>
      </c>
    </row>
    <row r="32" spans="1:6" x14ac:dyDescent="0.3">
      <c r="A32" s="24" t="s">
        <v>145</v>
      </c>
      <c r="B32" s="37" t="s">
        <v>146</v>
      </c>
      <c r="C32" s="26">
        <v>2652227</v>
      </c>
      <c r="D32" s="26">
        <v>300000</v>
      </c>
      <c r="E32" s="26">
        <v>33908.36</v>
      </c>
      <c r="F32" s="27">
        <f t="shared" si="0"/>
        <v>11.302786666666668</v>
      </c>
    </row>
    <row r="33" spans="1:6" x14ac:dyDescent="0.3">
      <c r="A33" s="24" t="s">
        <v>147</v>
      </c>
      <c r="B33" s="37" t="s">
        <v>148</v>
      </c>
      <c r="C33" s="26">
        <v>2652227</v>
      </c>
      <c r="D33" s="26">
        <v>300000</v>
      </c>
      <c r="E33" s="26">
        <v>33908.36</v>
      </c>
      <c r="F33" s="27">
        <f t="shared" si="0"/>
        <v>11.302786666666668</v>
      </c>
    </row>
    <row r="34" spans="1:6" x14ac:dyDescent="0.3">
      <c r="A34" s="24" t="s">
        <v>149</v>
      </c>
      <c r="B34" s="37" t="s">
        <v>150</v>
      </c>
      <c r="C34" s="26">
        <v>150000</v>
      </c>
      <c r="D34" s="26">
        <v>0</v>
      </c>
      <c r="E34" s="26">
        <v>33908.36</v>
      </c>
      <c r="F34" s="27">
        <f t="shared" si="0"/>
        <v>0</v>
      </c>
    </row>
    <row r="35" spans="1:6" x14ac:dyDescent="0.3">
      <c r="A35" s="24" t="s">
        <v>151</v>
      </c>
      <c r="B35" s="37" t="s">
        <v>152</v>
      </c>
      <c r="C35" s="26">
        <v>2502227</v>
      </c>
      <c r="D35" s="26">
        <v>300000</v>
      </c>
      <c r="E35" s="26">
        <v>0</v>
      </c>
      <c r="F35" s="27">
        <f t="shared" si="0"/>
        <v>0</v>
      </c>
    </row>
    <row r="36" spans="1:6" x14ac:dyDescent="0.3">
      <c r="A36" s="24" t="s">
        <v>153</v>
      </c>
      <c r="B36" s="37" t="s">
        <v>154</v>
      </c>
      <c r="C36" s="26">
        <v>2502227</v>
      </c>
      <c r="D36" s="26">
        <v>300000</v>
      </c>
      <c r="E36" s="26">
        <v>0</v>
      </c>
      <c r="F36" s="27">
        <f t="shared" si="0"/>
        <v>0</v>
      </c>
    </row>
    <row r="37" spans="1:6" x14ac:dyDescent="0.3">
      <c r="A37" s="28" t="s">
        <v>207</v>
      </c>
      <c r="B37" s="30" t="s">
        <v>208</v>
      </c>
      <c r="C37" s="35">
        <v>180000</v>
      </c>
      <c r="D37" s="35">
        <v>45000</v>
      </c>
      <c r="E37" s="35">
        <v>73355.149999999994</v>
      </c>
      <c r="F37" s="31">
        <f t="shared" si="0"/>
        <v>163.01144444444444</v>
      </c>
    </row>
    <row r="38" spans="1:6" x14ac:dyDescent="0.3">
      <c r="A38" s="28" t="s">
        <v>209</v>
      </c>
      <c r="B38" s="30" t="s">
        <v>210</v>
      </c>
      <c r="C38" s="35">
        <v>0</v>
      </c>
      <c r="D38" s="35">
        <v>0</v>
      </c>
      <c r="E38" s="35">
        <v>89857.72</v>
      </c>
      <c r="F38" s="31">
        <f t="shared" si="0"/>
        <v>0</v>
      </c>
    </row>
    <row r="39" spans="1:6" x14ac:dyDescent="0.3">
      <c r="A39" s="28" t="s">
        <v>217</v>
      </c>
      <c r="B39" s="30" t="s">
        <v>218</v>
      </c>
      <c r="C39" s="35">
        <v>70000</v>
      </c>
      <c r="D39" s="35">
        <v>17500</v>
      </c>
      <c r="E39" s="35">
        <v>0</v>
      </c>
      <c r="F39" s="31">
        <f t="shared" si="0"/>
        <v>0</v>
      </c>
    </row>
    <row r="40" spans="1:6" x14ac:dyDescent="0.3">
      <c r="A40" s="28" t="s">
        <v>272</v>
      </c>
      <c r="B40" s="30" t="s">
        <v>273</v>
      </c>
      <c r="C40" s="35">
        <v>150000</v>
      </c>
      <c r="D40" s="35">
        <v>0</v>
      </c>
      <c r="E40" s="35">
        <v>0</v>
      </c>
      <c r="F40" s="31">
        <f t="shared" si="0"/>
        <v>0</v>
      </c>
    </row>
    <row r="41" spans="1:6" x14ac:dyDescent="0.3">
      <c r="A41" s="28" t="s">
        <v>274</v>
      </c>
      <c r="B41" s="30" t="s">
        <v>275</v>
      </c>
      <c r="C41" s="35">
        <v>2502227</v>
      </c>
      <c r="D41" s="35">
        <v>300000</v>
      </c>
      <c r="E41" s="35">
        <v>0</v>
      </c>
      <c r="F41" s="31">
        <f t="shared" si="0"/>
        <v>0</v>
      </c>
    </row>
    <row r="42" spans="1:6" x14ac:dyDescent="0.3">
      <c r="A42" s="28" t="s">
        <v>235</v>
      </c>
      <c r="B42" s="30" t="s">
        <v>236</v>
      </c>
      <c r="C42" s="35">
        <v>0</v>
      </c>
      <c r="D42" s="35">
        <v>0</v>
      </c>
      <c r="E42" s="35">
        <v>17159.18</v>
      </c>
      <c r="F42" s="31">
        <f t="shared" si="0"/>
        <v>0</v>
      </c>
    </row>
    <row r="43" spans="1:6" x14ac:dyDescent="0.3">
      <c r="A43" s="36" t="s">
        <v>254</v>
      </c>
      <c r="B43" s="36"/>
      <c r="C43" s="22">
        <v>17732471.489999998</v>
      </c>
      <c r="D43" s="22">
        <v>9021244.4900000002</v>
      </c>
      <c r="E43" s="22">
        <v>180372.05</v>
      </c>
      <c r="F43" s="23">
        <f t="shared" si="0"/>
        <v>1.9994142737173501</v>
      </c>
    </row>
    <row r="44" spans="1:6" x14ac:dyDescent="0.3">
      <c r="A44" s="24" t="s">
        <v>99</v>
      </c>
      <c r="B44" s="37" t="s">
        <v>100</v>
      </c>
      <c r="C44" s="26">
        <v>2301407.4300000002</v>
      </c>
      <c r="D44" s="26">
        <v>713907.42999999993</v>
      </c>
      <c r="E44" s="26">
        <v>146463.69</v>
      </c>
      <c r="F44" s="27">
        <f t="shared" si="0"/>
        <v>20.515781716965744</v>
      </c>
    </row>
    <row r="45" spans="1:6" x14ac:dyDescent="0.3">
      <c r="A45" s="24" t="s">
        <v>101</v>
      </c>
      <c r="B45" s="37" t="s">
        <v>102</v>
      </c>
      <c r="C45" s="26">
        <v>70000</v>
      </c>
      <c r="D45" s="26">
        <v>17500</v>
      </c>
      <c r="E45" s="26">
        <v>0</v>
      </c>
      <c r="F45" s="27">
        <f t="shared" si="0"/>
        <v>0</v>
      </c>
    </row>
    <row r="46" spans="1:6" x14ac:dyDescent="0.3">
      <c r="A46" s="24" t="s">
        <v>103</v>
      </c>
      <c r="B46" s="37" t="s">
        <v>104</v>
      </c>
      <c r="C46" s="26">
        <v>57377</v>
      </c>
      <c r="D46" s="26">
        <v>14344.25</v>
      </c>
      <c r="E46" s="26">
        <v>0</v>
      </c>
      <c r="F46" s="27">
        <f t="shared" si="0"/>
        <v>0</v>
      </c>
    </row>
    <row r="47" spans="1:6" x14ac:dyDescent="0.3">
      <c r="A47" s="24" t="s">
        <v>105</v>
      </c>
      <c r="B47" s="37" t="s">
        <v>106</v>
      </c>
      <c r="C47" s="26">
        <v>57377</v>
      </c>
      <c r="D47" s="26">
        <v>14344.25</v>
      </c>
      <c r="E47" s="26">
        <v>0</v>
      </c>
      <c r="F47" s="27">
        <f t="shared" si="0"/>
        <v>0</v>
      </c>
    </row>
    <row r="48" spans="1:6" x14ac:dyDescent="0.3">
      <c r="A48" s="24" t="s">
        <v>107</v>
      </c>
      <c r="B48" s="37" t="s">
        <v>108</v>
      </c>
      <c r="C48" s="26">
        <v>12623</v>
      </c>
      <c r="D48" s="26">
        <v>3155.75</v>
      </c>
      <c r="E48" s="26">
        <v>0</v>
      </c>
      <c r="F48" s="27">
        <f t="shared" si="0"/>
        <v>0</v>
      </c>
    </row>
    <row r="49" spans="1:6" x14ac:dyDescent="0.3">
      <c r="A49" s="24" t="s">
        <v>109</v>
      </c>
      <c r="B49" s="37" t="s">
        <v>110</v>
      </c>
      <c r="C49" s="26">
        <v>2231407.4300000002</v>
      </c>
      <c r="D49" s="26">
        <v>696407.42999999993</v>
      </c>
      <c r="E49" s="26">
        <v>146463.69</v>
      </c>
      <c r="F49" s="27">
        <f t="shared" si="0"/>
        <v>21.031322138536058</v>
      </c>
    </row>
    <row r="50" spans="1:6" x14ac:dyDescent="0.3">
      <c r="A50" s="24" t="s">
        <v>113</v>
      </c>
      <c r="B50" s="37" t="s">
        <v>114</v>
      </c>
      <c r="C50" s="26">
        <v>180000</v>
      </c>
      <c r="D50" s="26">
        <v>45000</v>
      </c>
      <c r="E50" s="26">
        <v>146463.69</v>
      </c>
      <c r="F50" s="27">
        <f t="shared" si="0"/>
        <v>325.47486666666663</v>
      </c>
    </row>
    <row r="51" spans="1:6" x14ac:dyDescent="0.3">
      <c r="A51" s="24" t="s">
        <v>115</v>
      </c>
      <c r="B51" s="37" t="s">
        <v>116</v>
      </c>
      <c r="C51" s="26">
        <v>1551407.43</v>
      </c>
      <c r="D51" s="26">
        <v>551407.43000000005</v>
      </c>
      <c r="E51" s="26">
        <v>0</v>
      </c>
      <c r="F51" s="27">
        <f t="shared" si="0"/>
        <v>0</v>
      </c>
    </row>
    <row r="52" spans="1:6" x14ac:dyDescent="0.3">
      <c r="A52" s="24" t="s">
        <v>129</v>
      </c>
      <c r="B52" s="37" t="s">
        <v>130</v>
      </c>
      <c r="C52" s="26">
        <v>500000</v>
      </c>
      <c r="D52" s="26">
        <v>100000</v>
      </c>
      <c r="E52" s="26">
        <v>0</v>
      </c>
      <c r="F52" s="27">
        <f t="shared" si="0"/>
        <v>0</v>
      </c>
    </row>
    <row r="53" spans="1:6" x14ac:dyDescent="0.3">
      <c r="A53" s="24" t="s">
        <v>131</v>
      </c>
      <c r="B53" s="37" t="s">
        <v>132</v>
      </c>
      <c r="C53" s="26">
        <v>500000</v>
      </c>
      <c r="D53" s="26">
        <v>100000</v>
      </c>
      <c r="E53" s="26">
        <v>0</v>
      </c>
      <c r="F53" s="27">
        <f t="shared" si="0"/>
        <v>0</v>
      </c>
    </row>
    <row r="54" spans="1:6" x14ac:dyDescent="0.3">
      <c r="A54" s="24" t="s">
        <v>145</v>
      </c>
      <c r="B54" s="37" t="s">
        <v>146</v>
      </c>
      <c r="C54" s="26">
        <v>15431064.059999999</v>
      </c>
      <c r="D54" s="26">
        <v>8307337.0599999996</v>
      </c>
      <c r="E54" s="26">
        <v>33908.36</v>
      </c>
      <c r="F54" s="27">
        <f t="shared" si="0"/>
        <v>0.40817363921911221</v>
      </c>
    </row>
    <row r="55" spans="1:6" x14ac:dyDescent="0.3">
      <c r="A55" s="24" t="s">
        <v>147</v>
      </c>
      <c r="B55" s="37" t="s">
        <v>148</v>
      </c>
      <c r="C55" s="26">
        <v>15431064.059999999</v>
      </c>
      <c r="D55" s="26">
        <v>8307337.0599999996</v>
      </c>
      <c r="E55" s="26">
        <v>33908.36</v>
      </c>
      <c r="F55" s="27">
        <f t="shared" si="0"/>
        <v>0.40817363921911221</v>
      </c>
    </row>
    <row r="56" spans="1:6" x14ac:dyDescent="0.3">
      <c r="A56" s="24" t="s">
        <v>149</v>
      </c>
      <c r="B56" s="37" t="s">
        <v>150</v>
      </c>
      <c r="C56" s="26">
        <v>12118837.059999999</v>
      </c>
      <c r="D56" s="26">
        <v>7557337.0599999996</v>
      </c>
      <c r="E56" s="26">
        <v>33908.36</v>
      </c>
      <c r="F56" s="27">
        <f t="shared" si="0"/>
        <v>0.44868132426529622</v>
      </c>
    </row>
    <row r="57" spans="1:6" x14ac:dyDescent="0.3">
      <c r="A57" s="24" t="s">
        <v>260</v>
      </c>
      <c r="B57" s="37" t="s">
        <v>261</v>
      </c>
      <c r="C57" s="26">
        <v>810000</v>
      </c>
      <c r="D57" s="26">
        <v>450000</v>
      </c>
      <c r="E57" s="26">
        <v>0</v>
      </c>
      <c r="F57" s="27">
        <f t="shared" si="0"/>
        <v>0</v>
      </c>
    </row>
    <row r="58" spans="1:6" x14ac:dyDescent="0.3">
      <c r="A58" s="24" t="s">
        <v>262</v>
      </c>
      <c r="B58" s="37" t="s">
        <v>263</v>
      </c>
      <c r="C58" s="26">
        <v>810000</v>
      </c>
      <c r="D58" s="26">
        <v>450000</v>
      </c>
      <c r="E58" s="26">
        <v>0</v>
      </c>
      <c r="F58" s="27">
        <f t="shared" si="0"/>
        <v>0</v>
      </c>
    </row>
    <row r="59" spans="1:6" x14ac:dyDescent="0.3">
      <c r="A59" s="24" t="s">
        <v>151</v>
      </c>
      <c r="B59" s="37" t="s">
        <v>152</v>
      </c>
      <c r="C59" s="26">
        <v>2502227</v>
      </c>
      <c r="D59" s="26">
        <v>300000</v>
      </c>
      <c r="E59" s="26">
        <v>0</v>
      </c>
      <c r="F59" s="27">
        <f t="shared" si="0"/>
        <v>0</v>
      </c>
    </row>
    <row r="60" spans="1:6" x14ac:dyDescent="0.3">
      <c r="A60" s="24" t="s">
        <v>153</v>
      </c>
      <c r="B60" s="37" t="s">
        <v>154</v>
      </c>
      <c r="C60" s="26">
        <v>2502227</v>
      </c>
      <c r="D60" s="26">
        <v>300000</v>
      </c>
      <c r="E60" s="26">
        <v>0</v>
      </c>
      <c r="F60" s="27">
        <f t="shared" si="0"/>
        <v>0</v>
      </c>
    </row>
  </sheetData>
  <mergeCells count="2">
    <mergeCell ref="A2:E2"/>
    <mergeCell ref="A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Додаток 1</vt:lpstr>
      <vt:lpstr>Додаток 2</vt:lpstr>
      <vt:lpstr>Додаток 3</vt:lpstr>
      <vt:lpstr>Додаток 4</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dc:creator>
  <cp:lastModifiedBy>Admins</cp:lastModifiedBy>
  <dcterms:created xsi:type="dcterms:W3CDTF">2026-04-17T06:18:43Z</dcterms:created>
  <dcterms:modified xsi:type="dcterms:W3CDTF">2026-04-17T06:21:07Z</dcterms:modified>
</cp:coreProperties>
</file>