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OneDrive\Робочий стіл\"/>
    </mc:Choice>
  </mc:AlternateContent>
  <bookViews>
    <workbookView xWindow="-120" yWindow="-120" windowWidth="29040" windowHeight="15840"/>
  </bookViews>
  <sheets>
    <sheet name="17553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'1755300000'!$10:$11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2" l="1"/>
  <c r="H47" i="2"/>
  <c r="G47" i="2"/>
  <c r="F47" i="2"/>
  <c r="E47" i="2"/>
  <c r="I48" i="2"/>
  <c r="H48" i="2"/>
  <c r="G48" i="2"/>
  <c r="I39" i="2"/>
  <c r="H39" i="2"/>
  <c r="G39" i="2"/>
  <c r="I27" i="2"/>
  <c r="H27" i="2"/>
  <c r="G27" i="2"/>
  <c r="E27" i="2"/>
  <c r="I28" i="2"/>
  <c r="H28" i="2"/>
  <c r="G28" i="2"/>
  <c r="F49" i="2"/>
  <c r="F48" i="2"/>
  <c r="F39" i="2"/>
  <c r="I43" i="2"/>
  <c r="I42" i="2" s="1"/>
  <c r="H43" i="2"/>
  <c r="G43" i="2"/>
  <c r="H42" i="2"/>
  <c r="G42" i="2"/>
  <c r="F42" i="2"/>
  <c r="F43" i="2"/>
  <c r="F14" i="2"/>
  <c r="F15" i="2"/>
  <c r="F36" i="2" l="1"/>
  <c r="F35" i="2" s="1"/>
  <c r="I14" i="2"/>
  <c r="H14" i="2"/>
  <c r="G14" i="2"/>
  <c r="F27" i="2"/>
  <c r="F28" i="2"/>
  <c r="F33" i="2"/>
  <c r="F31" i="2"/>
  <c r="F30" i="2" s="1"/>
  <c r="E42" i="2"/>
  <c r="E49" i="2" s="1"/>
  <c r="E39" i="2"/>
  <c r="E30" i="2"/>
  <c r="E35" i="2"/>
  <c r="E15" i="2"/>
  <c r="E19" i="2"/>
  <c r="E14" i="2" l="1"/>
  <c r="E48" i="2" s="1"/>
</calcChain>
</file>

<file path=xl/sharedStrings.xml><?xml version="1.0" encoding="utf-8"?>
<sst xmlns="http://schemas.openxmlformats.org/spreadsheetml/2006/main" count="92" uniqueCount="55">
  <si>
    <t>Додаток 11</t>
  </si>
  <si>
    <t>місцевого бюджету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</si>
  <si>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</si>
  <si>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</si>
  <si>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</si>
  <si>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</si>
  <si>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</si>
  <si>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</si>
  <si>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</si>
  <si>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</si>
  <si>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</si>
  <si>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</si>
  <si>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</si>
  <si>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1755300000</t>
  </si>
  <si>
    <t>Начальник фінансового відділу</t>
  </si>
  <si>
    <t>Ірина ІЛЛЮК</t>
  </si>
  <si>
    <t>I. Трансферти із загального фонду бюджету</t>
  </si>
  <si>
    <t>0619770</t>
  </si>
  <si>
    <t>9770</t>
  </si>
  <si>
    <t>Інші субвенції з місцевого бюджету</t>
  </si>
  <si>
    <t>1710000000</t>
  </si>
  <si>
    <t>Обласний бюджет Рівненської області</t>
  </si>
  <si>
    <t>1752700000</t>
  </si>
  <si>
    <t>Бюджет Шпанівської сільської територіальної громади</t>
  </si>
  <si>
    <t>3719770</t>
  </si>
  <si>
    <t>1752200000</t>
  </si>
  <si>
    <t>Бюджет Клеванської селищної територіальної громади</t>
  </si>
  <si>
    <t>1752900000</t>
  </si>
  <si>
    <t>Бюджет Дядьковицької сільської територіальної громади</t>
  </si>
  <si>
    <t>1756400000</t>
  </si>
  <si>
    <t>Бюджет Рівненської міської територіальної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</si>
  <si>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</si>
  <si>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</si>
  <si>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</si>
  <si>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</si>
  <si>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</si>
  <si>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</si>
  <si>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</si>
  <si>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</si>
  <si>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</si>
  <si>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</si>
  <si>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 xml:space="preserve">до  прогнозу </t>
  </si>
  <si>
    <t>О119770</t>
  </si>
  <si>
    <t>Районний бюджет Рівненського району</t>
  </si>
  <si>
    <t>О1119800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</si>
  <si>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</si>
  <si>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здійснення переданих видатків у сфері освіти за рахунок коштів освітньої субвенції</t>
  </si>
  <si>
    <t>О619310</t>
  </si>
  <si>
    <t>Субвенції з місцевого бюджету іншим місцевим бюджетам на здійснення програм у галузі освіти за рахунок субвенцій з державного бюджету</t>
  </si>
  <si>
    <t>Державний бюджет</t>
  </si>
  <si>
    <t>Субвенція з місцевого бюджету на здійснення доплат педагогічним працівникам закладів загальної середньої освіти за рахунок відповідної субвенції з державного бюджету</t>
  </si>
  <si>
    <t>О619315</t>
  </si>
  <si>
    <t>Дотації з місцевого бюджету іншим бюджетам</t>
  </si>
  <si>
    <t>Реверсна дотація</t>
  </si>
  <si>
    <t>Бюджет Юнаківської сільської територріальної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</si>
</sst>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3" fontId="1" fillId="0" borderId="0" xfId="1" applyNumberForma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3" fontId="10" fillId="2" borderId="10" xfId="1" applyNumberFormat="1" applyFont="1" applyFill="1" applyBorder="1" applyAlignment="1">
      <alignment horizontal="center" vertical="center"/>
    </xf>
    <xf numFmtId="0" fontId="1" fillId="0" borderId="10" xfId="1" applyBorder="1" applyAlignment="1">
      <alignment vertical="center"/>
    </xf>
    <xf numFmtId="3" fontId="1" fillId="0" borderId="10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3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1" fillId="0" borderId="4" xfId="1" applyFont="1" applyBorder="1" applyAlignment="1">
      <alignment horizont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3" fontId="10" fillId="2" borderId="10" xfId="1" applyNumberFormat="1" applyFont="1" applyFill="1" applyBorder="1" applyAlignment="1">
      <alignment horizontal="left" vertical="center"/>
    </xf>
    <xf numFmtId="3" fontId="10" fillId="2" borderId="10" xfId="1" applyNumberFormat="1" applyFont="1" applyFill="1" applyBorder="1" applyAlignment="1">
      <alignment horizontal="right" vertical="center"/>
    </xf>
    <xf numFmtId="0" fontId="1" fillId="3" borderId="10" xfId="1" applyFill="1" applyBorder="1" applyAlignment="1">
      <alignment horizontal="center" vertical="center"/>
    </xf>
    <xf numFmtId="3" fontId="1" fillId="3" borderId="10" xfId="1" applyNumberFormat="1" applyFill="1" applyBorder="1" applyAlignment="1">
      <alignment vertical="center" wrapText="1"/>
    </xf>
    <xf numFmtId="0" fontId="10" fillId="3" borderId="10" xfId="1" applyFont="1" applyFill="1" applyBorder="1" applyAlignment="1">
      <alignment horizontal="center" vertical="center"/>
    </xf>
    <xf numFmtId="3" fontId="10" fillId="3" borderId="10" xfId="1" applyNumberFormat="1" applyFont="1" applyFill="1" applyBorder="1" applyAlignment="1">
      <alignment vertical="center"/>
    </xf>
    <xf numFmtId="3" fontId="1" fillId="0" borderId="0" xfId="1" applyNumberFormat="1" applyFont="1" applyAlignment="1">
      <alignment vertical="center"/>
    </xf>
    <xf numFmtId="0" fontId="1" fillId="0" borderId="0" xfId="1" applyFont="1"/>
    <xf numFmtId="0" fontId="10" fillId="0" borderId="10" xfId="1" applyFont="1" applyBorder="1" applyAlignment="1">
      <alignment vertical="center"/>
    </xf>
    <xf numFmtId="3" fontId="10" fillId="0" borderId="10" xfId="1" applyNumberFormat="1" applyFont="1" applyBorder="1" applyAlignment="1">
      <alignment vertical="center"/>
    </xf>
    <xf numFmtId="3" fontId="10" fillId="0" borderId="0" xfId="1" applyNumberFormat="1" applyFont="1" applyAlignment="1">
      <alignment vertical="center"/>
    </xf>
    <xf numFmtId="0" fontId="10" fillId="0" borderId="0" xfId="1" applyFont="1"/>
    <xf numFmtId="3" fontId="10" fillId="2" borderId="10" xfId="1" applyNumberFormat="1" applyFont="1" applyFill="1" applyBorder="1" applyAlignment="1">
      <alignment horizontal="left" vertical="center" wrapText="1" shrinkToFit="1"/>
    </xf>
    <xf numFmtId="3" fontId="1" fillId="3" borderId="10" xfId="1" applyNumberFormat="1" applyFont="1" applyFill="1" applyBorder="1" applyAlignment="1">
      <alignment vertical="center"/>
    </xf>
    <xf numFmtId="3" fontId="10" fillId="0" borderId="10" xfId="1" applyNumberFormat="1" applyFont="1" applyFill="1" applyBorder="1" applyAlignment="1">
      <alignment horizontal="center" vertical="center"/>
    </xf>
    <xf numFmtId="3" fontId="1" fillId="0" borderId="10" xfId="1" applyNumberFormat="1" applyFont="1" applyFill="1" applyBorder="1" applyAlignment="1">
      <alignment horizontal="center" vertical="center"/>
    </xf>
    <xf numFmtId="3" fontId="1" fillId="0" borderId="10" xfId="1" applyNumberFormat="1" applyFont="1" applyFill="1" applyBorder="1" applyAlignment="1">
      <alignment horizontal="right" vertical="center"/>
    </xf>
    <xf numFmtId="0" fontId="10" fillId="4" borderId="10" xfId="1" applyFont="1" applyFill="1" applyBorder="1" applyAlignment="1">
      <alignment horizontal="center" vertical="center"/>
    </xf>
    <xf numFmtId="3" fontId="10" fillId="4" borderId="10" xfId="1" applyNumberFormat="1" applyFont="1" applyFill="1" applyBorder="1" applyAlignment="1">
      <alignment vertical="center" wrapText="1"/>
    </xf>
    <xf numFmtId="3" fontId="10" fillId="4" borderId="10" xfId="1" applyNumberFormat="1" applyFont="1" applyFill="1" applyBorder="1" applyAlignment="1">
      <alignment horizontal="center" vertical="center"/>
    </xf>
    <xf numFmtId="3" fontId="10" fillId="4" borderId="10" xfId="1" applyNumberFormat="1" applyFont="1" applyFill="1" applyBorder="1" applyAlignment="1">
      <alignment vertical="center"/>
    </xf>
    <xf numFmtId="3" fontId="10" fillId="4" borderId="10" xfId="1" applyNumberFormat="1" applyFont="1" applyFill="1" applyBorder="1" applyAlignment="1">
      <alignment horizontal="right" vertical="center"/>
    </xf>
    <xf numFmtId="0" fontId="2" fillId="3" borderId="10" xfId="1" applyFont="1" applyFill="1" applyBorder="1" applyAlignment="1">
      <alignment horizontal="center" vertical="center"/>
    </xf>
    <xf numFmtId="0" fontId="1" fillId="0" borderId="10" xfId="1" applyFill="1" applyBorder="1" applyAlignment="1">
      <alignment horizontal="center" vertical="center"/>
    </xf>
    <xf numFmtId="3" fontId="1" fillId="0" borderId="10" xfId="1" applyNumberFormat="1" applyFill="1" applyBorder="1" applyAlignment="1">
      <alignment vertical="center" wrapText="1"/>
    </xf>
    <xf numFmtId="0" fontId="1" fillId="4" borderId="10" xfId="1" applyFill="1" applyBorder="1" applyAlignment="1">
      <alignment horizontal="center" vertical="center"/>
    </xf>
    <xf numFmtId="3" fontId="1" fillId="4" borderId="10" xfId="1" applyNumberFormat="1" applyFill="1" applyBorder="1" applyAlignment="1">
      <alignment vertical="center" wrapText="1"/>
    </xf>
    <xf numFmtId="3" fontId="1" fillId="4" borderId="10" xfId="1" applyNumberFormat="1" applyFill="1" applyBorder="1" applyAlignment="1">
      <alignment vertical="center"/>
    </xf>
    <xf numFmtId="0" fontId="1" fillId="0" borderId="10" xfId="1" applyFill="1" applyBorder="1" applyAlignment="1">
      <alignment vertical="center"/>
    </xf>
    <xf numFmtId="0" fontId="10" fillId="0" borderId="1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3" fontId="1" fillId="0" borderId="10" xfId="1" applyNumberFormat="1" applyFont="1" applyFill="1" applyBorder="1" applyAlignment="1">
      <alignment vertical="center"/>
    </xf>
    <xf numFmtId="3" fontId="10" fillId="0" borderId="10" xfId="1" applyNumberFormat="1" applyFont="1" applyFill="1" applyBorder="1" applyAlignment="1">
      <alignment vertical="center"/>
    </xf>
    <xf numFmtId="3" fontId="1" fillId="0" borderId="0" xfId="1" applyNumberFormat="1" applyFill="1" applyAlignment="1">
      <alignment vertical="center"/>
    </xf>
    <xf numFmtId="0" fontId="1" fillId="0" borderId="0" xfId="1" applyFill="1"/>
    <xf numFmtId="0" fontId="1" fillId="0" borderId="11" xfId="1" applyFont="1" applyBorder="1" applyAlignment="1">
      <alignment vertical="center"/>
    </xf>
    <xf numFmtId="0" fontId="1" fillId="0" borderId="11" xfId="1" applyBorder="1" applyAlignment="1">
      <alignment vertical="center"/>
    </xf>
    <xf numFmtId="3" fontId="1" fillId="0" borderId="12" xfId="1" applyNumberFormat="1" applyBorder="1" applyAlignment="1">
      <alignment vertical="center"/>
    </xf>
    <xf numFmtId="0" fontId="1" fillId="0" borderId="4" xfId="1" applyBorder="1" applyAlignment="1">
      <alignment horizontal="center" vertical="center"/>
    </xf>
    <xf numFmtId="3" fontId="1" fillId="0" borderId="4" xfId="1" applyNumberFormat="1" applyBorder="1" applyAlignment="1">
      <alignment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vertical="center" wrapText="1"/>
    </xf>
    <xf numFmtId="0" fontId="10" fillId="0" borderId="11" xfId="1" applyFont="1" applyBorder="1" applyAlignment="1">
      <alignment vertical="center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vertical="center" wrapText="1"/>
    </xf>
    <xf numFmtId="3" fontId="10" fillId="3" borderId="12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3" fontId="10" fillId="2" borderId="10" xfId="1" applyNumberFormat="1" applyFont="1" applyFill="1" applyBorder="1" applyAlignment="1">
      <alignment horizontal="center" vertical="center"/>
    </xf>
    <xf numFmtId="3" fontId="1" fillId="0" borderId="10" xfId="1" applyNumberFormat="1" applyBorder="1" applyAlignment="1">
      <alignment vertical="center"/>
    </xf>
  </cellXfs>
  <cellStyles count="2">
    <cellStyle name="Звичайний" xfId="0" builtinId="0"/>
    <cellStyle name="Звичайний 2" xfId="1"/>
  </cellStyles>
  <dxfs count="10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topLeftCell="B7" workbookViewId="0">
      <selection activeCell="G33" sqref="G33"/>
    </sheetView>
  </sheetViews>
  <sheetFormatPr defaultRowHeight="12.75" x14ac:dyDescent="0.2"/>
  <cols>
    <col min="1" max="1" width="0" style="1" hidden="1" customWidth="1"/>
    <col min="2" max="3" width="20.7109375" style="18" customWidth="1"/>
    <col min="4" max="4" width="50.7109375" style="17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6"/>
      <c r="D1" s="15"/>
      <c r="E1" s="2"/>
      <c r="F1" s="2"/>
      <c r="G1" s="3" t="s">
        <v>0</v>
      </c>
      <c r="H1" s="2"/>
      <c r="I1" s="2"/>
    </row>
    <row r="2" spans="1:10" x14ac:dyDescent="0.2">
      <c r="C2" s="6"/>
      <c r="D2" s="15"/>
      <c r="E2" s="2"/>
      <c r="F2" s="2"/>
      <c r="G2" s="3" t="s">
        <v>41</v>
      </c>
      <c r="H2" s="2"/>
      <c r="I2" s="2"/>
    </row>
    <row r="3" spans="1:10" x14ac:dyDescent="0.2">
      <c r="C3" s="6"/>
      <c r="D3" s="15"/>
      <c r="E3" s="2"/>
      <c r="F3" s="2"/>
      <c r="G3" s="3" t="s">
        <v>1</v>
      </c>
      <c r="H3" s="2"/>
      <c r="I3" s="2"/>
    </row>
    <row r="4" spans="1:10" x14ac:dyDescent="0.2">
      <c r="C4" s="6"/>
      <c r="D4" s="15"/>
      <c r="E4" s="2"/>
      <c r="F4" s="2"/>
      <c r="G4" s="3"/>
      <c r="H4" s="2"/>
      <c r="I4" s="2"/>
    </row>
    <row r="5" spans="1:10" x14ac:dyDescent="0.2">
      <c r="B5" s="4"/>
      <c r="C5" s="6"/>
      <c r="D5" s="15"/>
      <c r="E5" s="2"/>
      <c r="F5" s="2"/>
      <c r="G5" s="2"/>
      <c r="H5" s="2"/>
      <c r="I5" s="2"/>
    </row>
    <row r="6" spans="1:10" ht="15.75" x14ac:dyDescent="0.2">
      <c r="B6" s="73" t="s">
        <v>2</v>
      </c>
      <c r="C6" s="73"/>
      <c r="D6" s="73"/>
      <c r="E6" s="73"/>
      <c r="F6" s="73"/>
      <c r="G6" s="73"/>
      <c r="H6" s="73"/>
      <c r="I6" s="73"/>
    </row>
    <row r="7" spans="1:10" x14ac:dyDescent="0.2">
      <c r="B7" s="21" t="s">
        <v>13</v>
      </c>
      <c r="C7" s="6"/>
      <c r="D7" s="15"/>
      <c r="E7" s="2"/>
      <c r="F7" s="2"/>
      <c r="G7" s="2"/>
      <c r="H7" s="2"/>
      <c r="I7" s="2"/>
    </row>
    <row r="8" spans="1:10" x14ac:dyDescent="0.2">
      <c r="B8" s="22" t="s">
        <v>3</v>
      </c>
      <c r="C8" s="6"/>
      <c r="D8" s="15"/>
      <c r="E8" s="2"/>
      <c r="F8" s="2"/>
      <c r="G8" s="2"/>
      <c r="H8" s="2"/>
      <c r="I8" s="2"/>
    </row>
    <row r="9" spans="1:10" x14ac:dyDescent="0.2">
      <c r="C9" s="6"/>
      <c r="D9" s="15"/>
      <c r="E9" s="2"/>
      <c r="F9" s="2"/>
      <c r="G9" s="2"/>
      <c r="H9" s="2"/>
      <c r="I9" s="5" t="s">
        <v>4</v>
      </c>
    </row>
    <row r="10" spans="1:10" ht="24.95" customHeight="1" x14ac:dyDescent="0.2">
      <c r="B10" s="74" t="s">
        <v>5</v>
      </c>
      <c r="C10" s="74" t="s">
        <v>6</v>
      </c>
      <c r="D10" s="76" t="s">
        <v>7</v>
      </c>
      <c r="E10" s="23" t="s">
        <v>36</v>
      </c>
      <c r="F10" s="23" t="s">
        <v>37</v>
      </c>
      <c r="G10" s="23" t="s">
        <v>38</v>
      </c>
      <c r="H10" s="23" t="s">
        <v>39</v>
      </c>
      <c r="I10" s="23" t="s">
        <v>40</v>
      </c>
    </row>
    <row r="11" spans="1:10" ht="24.95" customHeight="1" x14ac:dyDescent="0.2">
      <c r="B11" s="75"/>
      <c r="C11" s="75"/>
      <c r="D11" s="77"/>
      <c r="E11" s="24" t="s">
        <v>8</v>
      </c>
      <c r="F11" s="24" t="s">
        <v>9</v>
      </c>
      <c r="G11" s="24" t="s">
        <v>10</v>
      </c>
      <c r="H11" s="24" t="s">
        <v>10</v>
      </c>
      <c r="I11" s="24" t="s">
        <v>10</v>
      </c>
    </row>
    <row r="12" spans="1:10" x14ac:dyDescent="0.2">
      <c r="B12" s="25">
        <v>1</v>
      </c>
      <c r="C12" s="26">
        <v>2</v>
      </c>
      <c r="D12" s="26">
        <v>3</v>
      </c>
      <c r="E12" s="26">
        <v>4</v>
      </c>
      <c r="F12" s="26">
        <v>5</v>
      </c>
      <c r="G12" s="26">
        <v>6</v>
      </c>
      <c r="H12" s="26">
        <v>7</v>
      </c>
      <c r="I12" s="26">
        <v>8</v>
      </c>
    </row>
    <row r="13" spans="1:10" x14ac:dyDescent="0.2">
      <c r="A13" s="11">
        <v>1</v>
      </c>
      <c r="B13" s="81" t="s">
        <v>16</v>
      </c>
      <c r="C13" s="81"/>
      <c r="D13" s="81"/>
      <c r="E13" s="81"/>
      <c r="F13" s="81"/>
      <c r="G13" s="81"/>
      <c r="H13" s="82"/>
      <c r="I13" s="82"/>
      <c r="J13" s="10"/>
    </row>
    <row r="14" spans="1:10" x14ac:dyDescent="0.2">
      <c r="A14" s="11"/>
      <c r="B14" s="12"/>
      <c r="C14" s="12">
        <v>9700</v>
      </c>
      <c r="D14" s="27" t="s">
        <v>19</v>
      </c>
      <c r="E14" s="28">
        <f>E15+E19+E22</f>
        <v>7932442</v>
      </c>
      <c r="F14" s="28">
        <f>F15+F19+F22</f>
        <v>4440209</v>
      </c>
      <c r="G14" s="28">
        <f t="shared" ref="G14:I14" si="0">G15+G19+G22</f>
        <v>3603720</v>
      </c>
      <c r="H14" s="28">
        <f t="shared" si="0"/>
        <v>4231160</v>
      </c>
      <c r="I14" s="28">
        <f t="shared" si="0"/>
        <v>4687100</v>
      </c>
      <c r="J14" s="10"/>
    </row>
    <row r="15" spans="1:10" x14ac:dyDescent="0.2">
      <c r="A15" s="13">
        <v>1</v>
      </c>
      <c r="B15" s="20" t="s">
        <v>42</v>
      </c>
      <c r="C15" s="20" t="s">
        <v>18</v>
      </c>
      <c r="D15" s="16" t="s">
        <v>19</v>
      </c>
      <c r="E15" s="14">
        <f>SUM(E16:E17)</f>
        <v>1122627</v>
      </c>
      <c r="F15" s="14">
        <f>SUM(F16:F18)</f>
        <v>2152760</v>
      </c>
      <c r="G15" s="14">
        <v>1651860</v>
      </c>
      <c r="H15" s="14">
        <v>1965580</v>
      </c>
      <c r="I15" s="14">
        <v>2193550</v>
      </c>
      <c r="J15" s="10"/>
    </row>
    <row r="16" spans="1:10" ht="18.75" customHeight="1" x14ac:dyDescent="0.2">
      <c r="A16" s="13">
        <v>0</v>
      </c>
      <c r="B16" s="20"/>
      <c r="C16" s="20" t="s">
        <v>20</v>
      </c>
      <c r="D16" s="16" t="s">
        <v>21</v>
      </c>
      <c r="E16" s="14">
        <v>767556</v>
      </c>
      <c r="F16" s="14">
        <v>1057743</v>
      </c>
      <c r="G16" s="14">
        <v>0</v>
      </c>
      <c r="H16" s="14">
        <v>0</v>
      </c>
      <c r="I16" s="14">
        <v>0</v>
      </c>
      <c r="J16" s="10"/>
    </row>
    <row r="17" spans="1:10" ht="17.25" customHeight="1" x14ac:dyDescent="0.2">
      <c r="A17" s="13"/>
      <c r="B17" s="20"/>
      <c r="C17" s="20">
        <v>17314200000</v>
      </c>
      <c r="D17" s="16" t="s">
        <v>43</v>
      </c>
      <c r="E17" s="14">
        <v>355071</v>
      </c>
      <c r="F17" s="14">
        <v>95017</v>
      </c>
      <c r="G17" s="14"/>
      <c r="H17" s="14"/>
      <c r="I17" s="14"/>
      <c r="J17" s="10"/>
    </row>
    <row r="18" spans="1:10" ht="23.25" customHeight="1" x14ac:dyDescent="0.2">
      <c r="A18" s="13"/>
      <c r="B18" s="20"/>
      <c r="C18" s="20">
        <v>1855000000</v>
      </c>
      <c r="D18" s="16" t="s">
        <v>54</v>
      </c>
      <c r="E18" s="14"/>
      <c r="F18" s="14">
        <v>1000000</v>
      </c>
      <c r="G18" s="14"/>
      <c r="H18" s="14"/>
      <c r="I18" s="14"/>
      <c r="J18" s="10"/>
    </row>
    <row r="19" spans="1:10" x14ac:dyDescent="0.2">
      <c r="A19" s="13">
        <v>1</v>
      </c>
      <c r="B19" s="20" t="s">
        <v>17</v>
      </c>
      <c r="C19" s="20" t="s">
        <v>18</v>
      </c>
      <c r="D19" s="16" t="s">
        <v>19</v>
      </c>
      <c r="E19" s="14">
        <f>SUM(E20:E21)</f>
        <v>642458</v>
      </c>
      <c r="F19" s="14">
        <v>506535</v>
      </c>
      <c r="G19" s="14">
        <v>300000</v>
      </c>
      <c r="H19" s="14">
        <v>300000</v>
      </c>
      <c r="I19" s="14">
        <v>300000</v>
      </c>
      <c r="J19" s="10"/>
    </row>
    <row r="20" spans="1:10" ht="19.5" customHeight="1" x14ac:dyDescent="0.2">
      <c r="A20" s="13">
        <v>0</v>
      </c>
      <c r="B20" s="20"/>
      <c r="C20" s="20" t="s">
        <v>20</v>
      </c>
      <c r="D20" s="16" t="s">
        <v>21</v>
      </c>
      <c r="E20" s="14">
        <v>342458</v>
      </c>
      <c r="F20" s="14">
        <v>206535</v>
      </c>
      <c r="G20" s="14">
        <v>0</v>
      </c>
      <c r="H20" s="14">
        <v>0</v>
      </c>
      <c r="I20" s="14">
        <v>0</v>
      </c>
      <c r="J20" s="10"/>
    </row>
    <row r="21" spans="1:10" ht="31.5" customHeight="1" x14ac:dyDescent="0.2">
      <c r="A21" s="13">
        <v>0</v>
      </c>
      <c r="B21" s="20"/>
      <c r="C21" s="20" t="s">
        <v>22</v>
      </c>
      <c r="D21" s="16" t="s">
        <v>23</v>
      </c>
      <c r="E21" s="14">
        <v>300000</v>
      </c>
      <c r="F21" s="14">
        <v>300000</v>
      </c>
      <c r="G21" s="14">
        <v>300000</v>
      </c>
      <c r="H21" s="14">
        <v>300000</v>
      </c>
      <c r="I21" s="14">
        <v>300000</v>
      </c>
      <c r="J21" s="10"/>
    </row>
    <row r="22" spans="1:10" x14ac:dyDescent="0.2">
      <c r="A22" s="13">
        <v>1</v>
      </c>
      <c r="B22" s="20" t="s">
        <v>24</v>
      </c>
      <c r="C22" s="20" t="s">
        <v>18</v>
      </c>
      <c r="D22" s="16" t="s">
        <v>19</v>
      </c>
      <c r="E22" s="14">
        <v>6167357</v>
      </c>
      <c r="F22" s="14">
        <v>1780914</v>
      </c>
      <c r="G22" s="14">
        <v>1651860</v>
      </c>
      <c r="H22" s="14">
        <v>1965580</v>
      </c>
      <c r="I22" s="14">
        <v>2193550</v>
      </c>
      <c r="J22" s="10"/>
    </row>
    <row r="23" spans="1:10" ht="27" customHeight="1" x14ac:dyDescent="0.2">
      <c r="A23" s="13">
        <v>0</v>
      </c>
      <c r="B23" s="20"/>
      <c r="C23" s="20" t="s">
        <v>20</v>
      </c>
      <c r="D23" s="16" t="s">
        <v>21</v>
      </c>
      <c r="E23" s="14">
        <v>1957007</v>
      </c>
      <c r="F23" s="14">
        <v>0</v>
      </c>
      <c r="G23" s="14">
        <v>0</v>
      </c>
      <c r="H23" s="14">
        <v>0</v>
      </c>
      <c r="I23" s="14">
        <v>0</v>
      </c>
      <c r="J23" s="10"/>
    </row>
    <row r="24" spans="1:10" ht="31.5" customHeight="1" x14ac:dyDescent="0.2">
      <c r="A24" s="13">
        <v>0</v>
      </c>
      <c r="B24" s="20"/>
      <c r="C24" s="20" t="s">
        <v>25</v>
      </c>
      <c r="D24" s="16" t="s">
        <v>26</v>
      </c>
      <c r="E24" s="14">
        <v>2563561</v>
      </c>
      <c r="F24" s="14">
        <v>131464</v>
      </c>
      <c r="G24" s="14">
        <v>0</v>
      </c>
      <c r="H24" s="14">
        <v>0</v>
      </c>
      <c r="I24" s="14">
        <v>0</v>
      </c>
      <c r="J24" s="10"/>
    </row>
    <row r="25" spans="1:10" ht="25.5" x14ac:dyDescent="0.2">
      <c r="A25" s="13">
        <v>0</v>
      </c>
      <c r="B25" s="20"/>
      <c r="C25" s="20" t="s">
        <v>27</v>
      </c>
      <c r="D25" s="16" t="s">
        <v>28</v>
      </c>
      <c r="E25" s="14">
        <v>1357676</v>
      </c>
      <c r="F25" s="14">
        <v>1343592</v>
      </c>
      <c r="G25" s="14">
        <v>1332000</v>
      </c>
      <c r="H25" s="14">
        <v>1585080</v>
      </c>
      <c r="I25" s="14">
        <v>1768950</v>
      </c>
      <c r="J25" s="10"/>
    </row>
    <row r="26" spans="1:10" x14ac:dyDescent="0.2">
      <c r="A26" s="13">
        <v>0</v>
      </c>
      <c r="B26" s="65"/>
      <c r="C26" s="65" t="s">
        <v>29</v>
      </c>
      <c r="D26" s="66" t="s">
        <v>30</v>
      </c>
      <c r="E26" s="14">
        <v>289113</v>
      </c>
      <c r="F26" s="14">
        <v>305858</v>
      </c>
      <c r="G26" s="14">
        <v>319860</v>
      </c>
      <c r="H26" s="14">
        <v>380500</v>
      </c>
      <c r="I26" s="14">
        <v>424600</v>
      </c>
      <c r="J26" s="10"/>
    </row>
    <row r="27" spans="1:10" s="34" customFormat="1" ht="15.75" x14ac:dyDescent="0.2">
      <c r="A27" s="62"/>
      <c r="B27" s="67"/>
      <c r="C27" s="67">
        <v>9100</v>
      </c>
      <c r="D27" s="68" t="s">
        <v>52</v>
      </c>
      <c r="E27" s="47">
        <f>E28</f>
        <v>0</v>
      </c>
      <c r="F27" s="47">
        <f>F28</f>
        <v>42801500</v>
      </c>
      <c r="G27" s="47">
        <f t="shared" ref="G27:I27" si="1">G28</f>
        <v>32224200</v>
      </c>
      <c r="H27" s="47">
        <f t="shared" si="1"/>
        <v>48352300</v>
      </c>
      <c r="I27" s="47">
        <f t="shared" si="1"/>
        <v>51707800</v>
      </c>
      <c r="J27" s="33"/>
    </row>
    <row r="28" spans="1:10" s="38" customFormat="1" ht="15.75" x14ac:dyDescent="0.2">
      <c r="A28" s="69"/>
      <c r="B28" s="70">
        <v>3719110</v>
      </c>
      <c r="C28" s="70">
        <v>9110</v>
      </c>
      <c r="D28" s="71" t="s">
        <v>53</v>
      </c>
      <c r="E28" s="72">
        <v>0</v>
      </c>
      <c r="F28" s="32">
        <f>F29</f>
        <v>42801500</v>
      </c>
      <c r="G28" s="32">
        <f t="shared" ref="G28:I28" si="2">G29</f>
        <v>32224200</v>
      </c>
      <c r="H28" s="32">
        <f t="shared" si="2"/>
        <v>48352300</v>
      </c>
      <c r="I28" s="32">
        <f t="shared" si="2"/>
        <v>51707800</v>
      </c>
      <c r="J28" s="37"/>
    </row>
    <row r="29" spans="1:10" x14ac:dyDescent="0.2">
      <c r="A29" s="63"/>
      <c r="B29" s="20"/>
      <c r="C29" s="57">
        <v>9900000000</v>
      </c>
      <c r="D29" s="51" t="s">
        <v>49</v>
      </c>
      <c r="E29" s="64">
        <v>0</v>
      </c>
      <c r="F29" s="14">
        <v>42801500</v>
      </c>
      <c r="G29" s="14">
        <v>32224200</v>
      </c>
      <c r="H29" s="14">
        <v>48352300</v>
      </c>
      <c r="I29" s="14">
        <v>51707800</v>
      </c>
      <c r="J29" s="10"/>
    </row>
    <row r="30" spans="1:10" s="38" customFormat="1" ht="38.25" x14ac:dyDescent="0.2">
      <c r="A30" s="35"/>
      <c r="B30" s="12"/>
      <c r="C30" s="12">
        <v>9300</v>
      </c>
      <c r="D30" s="39" t="s">
        <v>48</v>
      </c>
      <c r="E30" s="28">
        <f>E31</f>
        <v>14526</v>
      </c>
      <c r="F30" s="28">
        <f>F31+F33</f>
        <v>83828</v>
      </c>
      <c r="G30" s="46"/>
      <c r="H30" s="47"/>
      <c r="I30" s="47"/>
      <c r="J30" s="37"/>
    </row>
    <row r="31" spans="1:10" ht="38.25" x14ac:dyDescent="0.2">
      <c r="A31" s="13"/>
      <c r="B31" s="31" t="s">
        <v>47</v>
      </c>
      <c r="C31" s="31">
        <v>9310</v>
      </c>
      <c r="D31" s="30" t="s">
        <v>46</v>
      </c>
      <c r="E31" s="40">
        <v>14526</v>
      </c>
      <c r="F31" s="32">
        <f>F32</f>
        <v>77480</v>
      </c>
      <c r="G31" s="32"/>
      <c r="H31" s="32"/>
      <c r="I31" s="32"/>
      <c r="J31" s="10"/>
    </row>
    <row r="32" spans="1:10" s="61" customFormat="1" x14ac:dyDescent="0.2">
      <c r="A32" s="55"/>
      <c r="B32" s="56"/>
      <c r="C32" s="50" t="s">
        <v>29</v>
      </c>
      <c r="D32" s="51" t="s">
        <v>30</v>
      </c>
      <c r="E32" s="58">
        <v>14526</v>
      </c>
      <c r="F32" s="58">
        <v>77480</v>
      </c>
      <c r="G32" s="59"/>
      <c r="H32" s="59"/>
      <c r="I32" s="59"/>
      <c r="J32" s="60"/>
    </row>
    <row r="33" spans="1:10" s="61" customFormat="1" ht="51" x14ac:dyDescent="0.2">
      <c r="A33" s="55"/>
      <c r="B33" s="31" t="s">
        <v>51</v>
      </c>
      <c r="C33" s="29">
        <v>9315</v>
      </c>
      <c r="D33" s="30" t="s">
        <v>50</v>
      </c>
      <c r="E33" s="40"/>
      <c r="F33" s="32">
        <f>F34</f>
        <v>6348</v>
      </c>
      <c r="G33" s="32"/>
      <c r="H33" s="32"/>
      <c r="I33" s="32"/>
      <c r="J33" s="60"/>
    </row>
    <row r="34" spans="1:10" s="61" customFormat="1" x14ac:dyDescent="0.2">
      <c r="A34" s="55"/>
      <c r="B34" s="56"/>
      <c r="C34" s="50" t="s">
        <v>29</v>
      </c>
      <c r="D34" s="51" t="s">
        <v>30</v>
      </c>
      <c r="E34" s="58"/>
      <c r="F34" s="58">
        <v>6348</v>
      </c>
      <c r="G34" s="59"/>
      <c r="H34" s="59"/>
      <c r="I34" s="59"/>
      <c r="J34" s="60"/>
    </row>
    <row r="35" spans="1:10" s="38" customFormat="1" ht="38.25" x14ac:dyDescent="0.2">
      <c r="A35" s="35"/>
      <c r="B35" s="12"/>
      <c r="C35" s="12">
        <v>9800</v>
      </c>
      <c r="D35" s="39" t="s">
        <v>45</v>
      </c>
      <c r="E35" s="28">
        <f>E36</f>
        <v>4571343</v>
      </c>
      <c r="F35" s="28">
        <f>F36</f>
        <v>3428792</v>
      </c>
      <c r="G35" s="46"/>
      <c r="H35" s="47"/>
      <c r="I35" s="47"/>
      <c r="J35" s="37"/>
    </row>
    <row r="36" spans="1:10" ht="38.25" x14ac:dyDescent="0.2">
      <c r="A36" s="13"/>
      <c r="B36" s="31" t="s">
        <v>44</v>
      </c>
      <c r="C36" s="31">
        <v>9800</v>
      </c>
      <c r="D36" s="30" t="s">
        <v>45</v>
      </c>
      <c r="E36" s="40">
        <v>4571343</v>
      </c>
      <c r="F36" s="32">
        <f>F37</f>
        <v>3428792</v>
      </c>
      <c r="G36" s="32"/>
      <c r="H36" s="32"/>
      <c r="I36" s="32"/>
      <c r="J36" s="10"/>
    </row>
    <row r="37" spans="1:10" s="61" customFormat="1" x14ac:dyDescent="0.2">
      <c r="A37" s="55"/>
      <c r="B37" s="56"/>
      <c r="C37" s="57">
        <v>9900000000</v>
      </c>
      <c r="D37" s="51" t="s">
        <v>49</v>
      </c>
      <c r="E37" s="58">
        <v>4571343</v>
      </c>
      <c r="F37" s="59">
        <v>3428792</v>
      </c>
      <c r="G37" s="59"/>
      <c r="H37" s="59"/>
      <c r="I37" s="59"/>
      <c r="J37" s="60"/>
    </row>
    <row r="38" spans="1:10" x14ac:dyDescent="0.2">
      <c r="A38" s="11">
        <v>1</v>
      </c>
      <c r="B38" s="81" t="s">
        <v>31</v>
      </c>
      <c r="C38" s="81"/>
      <c r="D38" s="81"/>
      <c r="E38" s="81"/>
      <c r="F38" s="81"/>
      <c r="G38" s="81"/>
      <c r="H38" s="82"/>
      <c r="I38" s="82"/>
      <c r="J38" s="10"/>
    </row>
    <row r="39" spans="1:10" s="38" customFormat="1" x14ac:dyDescent="0.2">
      <c r="A39" s="11"/>
      <c r="B39" s="44" t="s">
        <v>42</v>
      </c>
      <c r="C39" s="44" t="s">
        <v>18</v>
      </c>
      <c r="D39" s="45" t="s">
        <v>19</v>
      </c>
      <c r="E39" s="48">
        <f>SUM(E40:E41)</f>
        <v>40026720</v>
      </c>
      <c r="F39" s="46">
        <f>F40+F41</f>
        <v>10008348</v>
      </c>
      <c r="G39" s="46">
        <f t="shared" ref="G39:I39" si="3">G40+G41</f>
        <v>0</v>
      </c>
      <c r="H39" s="46">
        <f t="shared" si="3"/>
        <v>0</v>
      </c>
      <c r="I39" s="46">
        <f t="shared" si="3"/>
        <v>0</v>
      </c>
      <c r="J39" s="37"/>
    </row>
    <row r="40" spans="1:10" x14ac:dyDescent="0.2">
      <c r="A40" s="11"/>
      <c r="B40" s="41"/>
      <c r="C40" s="20" t="s">
        <v>29</v>
      </c>
      <c r="D40" s="16" t="s">
        <v>30</v>
      </c>
      <c r="E40" s="43">
        <v>40000000</v>
      </c>
      <c r="F40" s="42">
        <v>10000000</v>
      </c>
      <c r="G40" s="42"/>
      <c r="H40" s="14"/>
      <c r="I40" s="14"/>
      <c r="J40" s="10"/>
    </row>
    <row r="41" spans="1:10" x14ac:dyDescent="0.2">
      <c r="A41" s="11"/>
      <c r="B41" s="41"/>
      <c r="C41" s="20">
        <v>17314200000</v>
      </c>
      <c r="D41" s="16" t="s">
        <v>43</v>
      </c>
      <c r="E41" s="43">
        <v>26720</v>
      </c>
      <c r="F41" s="42">
        <v>8348</v>
      </c>
      <c r="G41" s="42"/>
      <c r="H41" s="14"/>
      <c r="I41" s="14"/>
      <c r="J41" s="10"/>
    </row>
    <row r="42" spans="1:10" ht="38.25" x14ac:dyDescent="0.2">
      <c r="A42" s="11"/>
      <c r="B42" s="12"/>
      <c r="C42" s="12">
        <v>9800</v>
      </c>
      <c r="D42" s="39" t="s">
        <v>45</v>
      </c>
      <c r="E42" s="48">
        <f>E43</f>
        <v>10067747</v>
      </c>
      <c r="F42" s="46">
        <f>F43</f>
        <v>2696000</v>
      </c>
      <c r="G42" s="46">
        <f t="shared" ref="G42:I43" si="4">G43</f>
        <v>0</v>
      </c>
      <c r="H42" s="46">
        <f t="shared" si="4"/>
        <v>0</v>
      </c>
      <c r="I42" s="46">
        <f t="shared" si="4"/>
        <v>0</v>
      </c>
      <c r="J42" s="10"/>
    </row>
    <row r="43" spans="1:10" ht="38.25" x14ac:dyDescent="0.2">
      <c r="A43" s="11"/>
      <c r="B43" s="31" t="s">
        <v>44</v>
      </c>
      <c r="C43" s="31">
        <v>9800</v>
      </c>
      <c r="D43" s="30" t="s">
        <v>45</v>
      </c>
      <c r="E43" s="43">
        <v>10067747</v>
      </c>
      <c r="F43" s="42">
        <f>F44</f>
        <v>2696000</v>
      </c>
      <c r="G43" s="42">
        <f t="shared" si="4"/>
        <v>0</v>
      </c>
      <c r="H43" s="42">
        <f t="shared" si="4"/>
        <v>0</v>
      </c>
      <c r="I43" s="42">
        <f t="shared" si="4"/>
        <v>0</v>
      </c>
      <c r="J43" s="10"/>
    </row>
    <row r="44" spans="1:10" x14ac:dyDescent="0.2">
      <c r="A44" s="11"/>
      <c r="B44" s="31"/>
      <c r="C44" s="49">
        <v>9900000000</v>
      </c>
      <c r="D44" s="30" t="s">
        <v>49</v>
      </c>
      <c r="E44" s="43">
        <v>10067747</v>
      </c>
      <c r="F44" s="42">
        <v>2696000</v>
      </c>
      <c r="G44" s="42"/>
      <c r="H44" s="14"/>
      <c r="I44" s="14"/>
      <c r="J44" s="10"/>
    </row>
    <row r="45" spans="1:10" x14ac:dyDescent="0.2">
      <c r="A45" s="13">
        <v>1</v>
      </c>
      <c r="B45" s="52" t="s">
        <v>17</v>
      </c>
      <c r="C45" s="52" t="s">
        <v>18</v>
      </c>
      <c r="D45" s="53" t="s">
        <v>19</v>
      </c>
      <c r="E45" s="54">
        <v>0</v>
      </c>
      <c r="F45" s="54">
        <v>2000000</v>
      </c>
      <c r="G45" s="54">
        <v>0</v>
      </c>
      <c r="H45" s="54">
        <v>0</v>
      </c>
      <c r="I45" s="54">
        <v>0</v>
      </c>
      <c r="J45" s="10"/>
    </row>
    <row r="46" spans="1:10" x14ac:dyDescent="0.2">
      <c r="A46" s="13">
        <v>0</v>
      </c>
      <c r="B46" s="20"/>
      <c r="C46" s="20" t="s">
        <v>20</v>
      </c>
      <c r="D46" s="16" t="s">
        <v>21</v>
      </c>
      <c r="E46" s="14">
        <v>0</v>
      </c>
      <c r="F46" s="14">
        <v>2000000</v>
      </c>
      <c r="G46" s="14">
        <v>0</v>
      </c>
      <c r="H46" s="14">
        <v>0</v>
      </c>
      <c r="I46" s="14">
        <v>0</v>
      </c>
      <c r="J46" s="10"/>
    </row>
    <row r="47" spans="1:10" x14ac:dyDescent="0.2">
      <c r="A47" s="13">
        <v>1</v>
      </c>
      <c r="B47" s="20" t="s">
        <v>32</v>
      </c>
      <c r="C47" s="20" t="s">
        <v>32</v>
      </c>
      <c r="D47" s="16" t="s">
        <v>33</v>
      </c>
      <c r="E47" s="14">
        <f>E48+E49</f>
        <v>62612778</v>
      </c>
      <c r="F47" s="32">
        <f t="shared" ref="F47:I47" si="5">F48+F49</f>
        <v>65458677</v>
      </c>
      <c r="G47" s="32">
        <f t="shared" si="5"/>
        <v>35827920</v>
      </c>
      <c r="H47" s="32">
        <f t="shared" si="5"/>
        <v>52583460</v>
      </c>
      <c r="I47" s="32">
        <f t="shared" si="5"/>
        <v>56394900</v>
      </c>
      <c r="J47" s="10"/>
    </row>
    <row r="48" spans="1:10" x14ac:dyDescent="0.2">
      <c r="A48" s="13">
        <v>1</v>
      </c>
      <c r="B48" s="20" t="s">
        <v>32</v>
      </c>
      <c r="C48" s="20" t="s">
        <v>32</v>
      </c>
      <c r="D48" s="16" t="s">
        <v>34</v>
      </c>
      <c r="E48" s="36">
        <f>E35+E30+E14</f>
        <v>12518311</v>
      </c>
      <c r="F48" s="32">
        <f>F35+F30+F27+F14</f>
        <v>50754329</v>
      </c>
      <c r="G48" s="32">
        <f t="shared" ref="G48:I48" si="6">G35+G30+G27+G14</f>
        <v>35827920</v>
      </c>
      <c r="H48" s="32">
        <f t="shared" si="6"/>
        <v>52583460</v>
      </c>
      <c r="I48" s="32">
        <f t="shared" si="6"/>
        <v>56394900</v>
      </c>
      <c r="J48" s="10"/>
    </row>
    <row r="49" spans="1:10" x14ac:dyDescent="0.2">
      <c r="A49" s="13">
        <v>1</v>
      </c>
      <c r="B49" s="20" t="s">
        <v>32</v>
      </c>
      <c r="C49" s="20" t="s">
        <v>32</v>
      </c>
      <c r="D49" s="16" t="s">
        <v>35</v>
      </c>
      <c r="E49" s="36">
        <f>E42+E39</f>
        <v>50094467</v>
      </c>
      <c r="F49" s="36">
        <f>F45+F42+F39</f>
        <v>14704348</v>
      </c>
      <c r="G49" s="36">
        <v>0</v>
      </c>
      <c r="H49" s="36">
        <v>0</v>
      </c>
      <c r="I49" s="36">
        <v>0</v>
      </c>
      <c r="J49" s="10"/>
    </row>
    <row r="51" spans="1:10" x14ac:dyDescent="0.2">
      <c r="B51" s="19"/>
      <c r="C51" s="6"/>
      <c r="D51" s="15"/>
      <c r="E51" s="6"/>
      <c r="F51" s="6"/>
      <c r="G51" s="6"/>
      <c r="H51" s="6"/>
      <c r="I51" s="6"/>
    </row>
    <row r="52" spans="1:10" x14ac:dyDescent="0.2">
      <c r="B52" s="19"/>
      <c r="C52" s="6"/>
      <c r="D52" s="15"/>
      <c r="E52" s="2"/>
      <c r="F52" s="2"/>
      <c r="G52" s="2"/>
      <c r="H52" s="2"/>
      <c r="I52" s="2"/>
    </row>
    <row r="53" spans="1:10" x14ac:dyDescent="0.2">
      <c r="B53" s="78" t="s">
        <v>14</v>
      </c>
      <c r="C53" s="78"/>
      <c r="D53" s="78"/>
      <c r="E53" s="7"/>
      <c r="F53" s="8"/>
      <c r="G53" s="79" t="s">
        <v>15</v>
      </c>
      <c r="H53" s="79"/>
    </row>
    <row r="54" spans="1:10" x14ac:dyDescent="0.2">
      <c r="B54" s="78"/>
      <c r="C54" s="78"/>
      <c r="D54" s="78"/>
      <c r="E54" s="9" t="s">
        <v>11</v>
      </c>
      <c r="F54" s="9"/>
      <c r="G54" s="80" t="s">
        <v>12</v>
      </c>
      <c r="H54" s="80"/>
    </row>
  </sheetData>
  <mergeCells count="9">
    <mergeCell ref="B6:I6"/>
    <mergeCell ref="B10:B11"/>
    <mergeCell ref="C10:C11"/>
    <mergeCell ref="D10:D11"/>
    <mergeCell ref="B53:D54"/>
    <mergeCell ref="G53:H53"/>
    <mergeCell ref="G54:H54"/>
    <mergeCell ref="B13:I13"/>
    <mergeCell ref="B38:I38"/>
  </mergeCells>
  <conditionalFormatting sqref="B13:B26 B40:B41 B36:B38 B29 B45:B49">
    <cfRule type="expression" dxfId="103" priority="107" stopIfTrue="1">
      <formula>A13=1</formula>
    </cfRule>
    <cfRule type="expression" dxfId="102" priority="108" stopIfTrue="1">
      <formula>A13=2</formula>
    </cfRule>
  </conditionalFormatting>
  <conditionalFormatting sqref="C15:C26 C36 C45:C49">
    <cfRule type="expression" dxfId="101" priority="109" stopIfTrue="1">
      <formula>A15=1</formula>
    </cfRule>
    <cfRule type="expression" dxfId="100" priority="110" stopIfTrue="1">
      <formula>A15=2</formula>
    </cfRule>
  </conditionalFormatting>
  <conditionalFormatting sqref="D15:D26 D36:D37 D28 D45:D49">
    <cfRule type="expression" dxfId="99" priority="111" stopIfTrue="1">
      <formula>A15=1</formula>
    </cfRule>
    <cfRule type="expression" dxfId="98" priority="112" stopIfTrue="1">
      <formula>A15=2</formula>
    </cfRule>
  </conditionalFormatting>
  <conditionalFormatting sqref="E15:E26 E36:E37 E45:E49 E28:E29">
    <cfRule type="expression" dxfId="97" priority="113" stopIfTrue="1">
      <formula>A15=1</formula>
    </cfRule>
    <cfRule type="expression" dxfId="96" priority="114" stopIfTrue="1">
      <formula>A15=2</formula>
    </cfRule>
  </conditionalFormatting>
  <conditionalFormatting sqref="F15:F29 F36:F37 F49 F45:F46">
    <cfRule type="expression" dxfId="95" priority="115" stopIfTrue="1">
      <formula>A15=1</formula>
    </cfRule>
    <cfRule type="expression" dxfId="94" priority="116" stopIfTrue="1">
      <formula>A15=2</formula>
    </cfRule>
  </conditionalFormatting>
  <conditionalFormatting sqref="G15:G26 G36:G37 G49 G45:G46 G29">
    <cfRule type="expression" dxfId="93" priority="117" stopIfTrue="1">
      <formula>A15=1</formula>
    </cfRule>
    <cfRule type="expression" dxfId="92" priority="118" stopIfTrue="1">
      <formula>A15=2</formula>
    </cfRule>
  </conditionalFormatting>
  <conditionalFormatting sqref="H15:H26 H36:H37 H49 H45:H46 H29">
    <cfRule type="expression" dxfId="91" priority="119" stopIfTrue="1">
      <formula>A15=1</formula>
    </cfRule>
    <cfRule type="expression" dxfId="90" priority="120" stopIfTrue="1">
      <formula>A15=2</formula>
    </cfRule>
  </conditionalFormatting>
  <conditionalFormatting sqref="I15:I26 I36:I37 I49 I45:I46 I29">
    <cfRule type="expression" dxfId="89" priority="121" stopIfTrue="1">
      <formula>A15=1</formula>
    </cfRule>
    <cfRule type="expression" dxfId="88" priority="122" stopIfTrue="1">
      <formula>A15=2</formula>
    </cfRule>
  </conditionalFormatting>
  <conditionalFormatting sqref="B51:B56">
    <cfRule type="expression" dxfId="87" priority="91" stopIfTrue="1">
      <formula>A51=1</formula>
    </cfRule>
    <cfRule type="expression" dxfId="86" priority="92" stopIfTrue="1">
      <formula>A51=2</formula>
    </cfRule>
  </conditionalFormatting>
  <conditionalFormatting sqref="C51:C56">
    <cfRule type="expression" dxfId="85" priority="93" stopIfTrue="1">
      <formula>A51=1</formula>
    </cfRule>
    <cfRule type="expression" dxfId="84" priority="94" stopIfTrue="1">
      <formula>A51=2</formula>
    </cfRule>
  </conditionalFormatting>
  <conditionalFormatting sqref="D51:D56">
    <cfRule type="expression" dxfId="83" priority="95" stopIfTrue="1">
      <formula>A51=1</formula>
    </cfRule>
    <cfRule type="expression" dxfId="82" priority="96" stopIfTrue="1">
      <formula>A51=2</formula>
    </cfRule>
  </conditionalFormatting>
  <conditionalFormatting sqref="E51:E56">
    <cfRule type="expression" dxfId="81" priority="97" stopIfTrue="1">
      <formula>A51=1</formula>
    </cfRule>
    <cfRule type="expression" dxfId="80" priority="98" stopIfTrue="1">
      <formula>A51=2</formula>
    </cfRule>
  </conditionalFormatting>
  <conditionalFormatting sqref="F51:F56">
    <cfRule type="expression" dxfId="79" priority="99" stopIfTrue="1">
      <formula>A51=1</formula>
    </cfRule>
    <cfRule type="expression" dxfId="78" priority="100" stopIfTrue="1">
      <formula>A51=2</formula>
    </cfRule>
  </conditionalFormatting>
  <conditionalFormatting sqref="G51:G56">
    <cfRule type="expression" dxfId="77" priority="101" stopIfTrue="1">
      <formula>A51=1</formula>
    </cfRule>
    <cfRule type="expression" dxfId="76" priority="102" stopIfTrue="1">
      <formula>A51=2</formula>
    </cfRule>
  </conditionalFormatting>
  <conditionalFormatting sqref="H51:H56">
    <cfRule type="expression" dxfId="75" priority="103" stopIfTrue="1">
      <formula>A51=1</formula>
    </cfRule>
    <cfRule type="expression" dxfId="74" priority="104" stopIfTrue="1">
      <formula>A51=2</formula>
    </cfRule>
  </conditionalFormatting>
  <conditionalFormatting sqref="I51:I56">
    <cfRule type="expression" dxfId="73" priority="105" stopIfTrue="1">
      <formula>A51=1</formula>
    </cfRule>
    <cfRule type="expression" dxfId="72" priority="106" stopIfTrue="1">
      <formula>A51=2</formula>
    </cfRule>
  </conditionalFormatting>
  <conditionalFormatting sqref="B35">
    <cfRule type="expression" dxfId="71" priority="73" stopIfTrue="1">
      <formula>A35=1</formula>
    </cfRule>
    <cfRule type="expression" dxfId="70" priority="74" stopIfTrue="1">
      <formula>A35=2</formula>
    </cfRule>
  </conditionalFormatting>
  <conditionalFormatting sqref="B31:B34">
    <cfRule type="expression" dxfId="69" priority="57" stopIfTrue="1">
      <formula>A31=1</formula>
    </cfRule>
    <cfRule type="expression" dxfId="68" priority="58" stopIfTrue="1">
      <formula>A31=2</formula>
    </cfRule>
  </conditionalFormatting>
  <conditionalFormatting sqref="C31">
    <cfRule type="expression" dxfId="67" priority="59" stopIfTrue="1">
      <formula>A31=1</formula>
    </cfRule>
    <cfRule type="expression" dxfId="66" priority="60" stopIfTrue="1">
      <formula>A31=2</formula>
    </cfRule>
  </conditionalFormatting>
  <conditionalFormatting sqref="D31">
    <cfRule type="expression" dxfId="65" priority="61" stopIfTrue="1">
      <formula>A31=1</formula>
    </cfRule>
    <cfRule type="expression" dxfId="64" priority="62" stopIfTrue="1">
      <formula>A31=2</formula>
    </cfRule>
  </conditionalFormatting>
  <conditionalFormatting sqref="E31:E34">
    <cfRule type="expression" dxfId="63" priority="63" stopIfTrue="1">
      <formula>A31=1</formula>
    </cfRule>
    <cfRule type="expression" dxfId="62" priority="64" stopIfTrue="1">
      <formula>A31=2</formula>
    </cfRule>
  </conditionalFormatting>
  <conditionalFormatting sqref="F31:F34">
    <cfRule type="expression" dxfId="61" priority="65" stopIfTrue="1">
      <formula>A31=1</formula>
    </cfRule>
    <cfRule type="expression" dxfId="60" priority="66" stopIfTrue="1">
      <formula>A31=2</formula>
    </cfRule>
  </conditionalFormatting>
  <conditionalFormatting sqref="G31:G34">
    <cfRule type="expression" dxfId="59" priority="67" stopIfTrue="1">
      <formula>A31=1</formula>
    </cfRule>
    <cfRule type="expression" dxfId="58" priority="68" stopIfTrue="1">
      <formula>A31=2</formula>
    </cfRule>
  </conditionalFormatting>
  <conditionalFormatting sqref="H31:H34">
    <cfRule type="expression" dxfId="57" priority="69" stopIfTrue="1">
      <formula>A31=1</formula>
    </cfRule>
    <cfRule type="expression" dxfId="56" priority="70" stopIfTrue="1">
      <formula>A31=2</formula>
    </cfRule>
  </conditionalFormatting>
  <conditionalFormatting sqref="I31:I34">
    <cfRule type="expression" dxfId="55" priority="71" stopIfTrue="1">
      <formula>A31=1</formula>
    </cfRule>
    <cfRule type="expression" dxfId="54" priority="72" stopIfTrue="1">
      <formula>A31=2</formula>
    </cfRule>
  </conditionalFormatting>
  <conditionalFormatting sqref="B30">
    <cfRule type="expression" dxfId="53" priority="55" stopIfTrue="1">
      <formula>A30=1</formula>
    </cfRule>
    <cfRule type="expression" dxfId="52" priority="56" stopIfTrue="1">
      <formula>A30=2</formula>
    </cfRule>
  </conditionalFormatting>
  <conditionalFormatting sqref="F48:I48">
    <cfRule type="expression" dxfId="51" priority="53" stopIfTrue="1">
      <formula>B48=1</formula>
    </cfRule>
    <cfRule type="expression" dxfId="50" priority="54" stopIfTrue="1">
      <formula>B48=2</formula>
    </cfRule>
  </conditionalFormatting>
  <conditionalFormatting sqref="B39">
    <cfRule type="expression" dxfId="49" priority="49" stopIfTrue="1">
      <formula>A39=1</formula>
    </cfRule>
    <cfRule type="expression" dxfId="48" priority="50" stopIfTrue="1">
      <formula>A39=2</formula>
    </cfRule>
  </conditionalFormatting>
  <conditionalFormatting sqref="C39">
    <cfRule type="expression" dxfId="47" priority="51" stopIfTrue="1">
      <formula>A39=1</formula>
    </cfRule>
    <cfRule type="expression" dxfId="46" priority="52" stopIfTrue="1">
      <formula>A39=2</formula>
    </cfRule>
  </conditionalFormatting>
  <conditionalFormatting sqref="D39">
    <cfRule type="expression" dxfId="45" priority="47" stopIfTrue="1">
      <formula>A39=1</formula>
    </cfRule>
    <cfRule type="expression" dxfId="44" priority="48" stopIfTrue="1">
      <formula>A39=2</formula>
    </cfRule>
  </conditionalFormatting>
  <conditionalFormatting sqref="C40">
    <cfRule type="expression" dxfId="43" priority="43" stopIfTrue="1">
      <formula>A40=1</formula>
    </cfRule>
    <cfRule type="expression" dxfId="42" priority="44" stopIfTrue="1">
      <formula>A40=2</formula>
    </cfRule>
  </conditionalFormatting>
  <conditionalFormatting sqref="D40">
    <cfRule type="expression" dxfId="41" priority="45" stopIfTrue="1">
      <formula>A40=1</formula>
    </cfRule>
    <cfRule type="expression" dxfId="40" priority="46" stopIfTrue="1">
      <formula>A40=2</formula>
    </cfRule>
  </conditionalFormatting>
  <conditionalFormatting sqref="C41">
    <cfRule type="expression" dxfId="39" priority="39" stopIfTrue="1">
      <formula>A41=1</formula>
    </cfRule>
    <cfRule type="expression" dxfId="38" priority="40" stopIfTrue="1">
      <formula>A41=2</formula>
    </cfRule>
  </conditionalFormatting>
  <conditionalFormatting sqref="D41">
    <cfRule type="expression" dxfId="37" priority="41" stopIfTrue="1">
      <formula>A41=1</formula>
    </cfRule>
    <cfRule type="expression" dxfId="36" priority="42" stopIfTrue="1">
      <formula>A41=2</formula>
    </cfRule>
  </conditionalFormatting>
  <conditionalFormatting sqref="B43:B44">
    <cfRule type="expression" dxfId="35" priority="33" stopIfTrue="1">
      <formula>A43=1</formula>
    </cfRule>
    <cfRule type="expression" dxfId="34" priority="34" stopIfTrue="1">
      <formula>A43=2</formula>
    </cfRule>
  </conditionalFormatting>
  <conditionalFormatting sqref="C43">
    <cfRule type="expression" dxfId="33" priority="35" stopIfTrue="1">
      <formula>A43=1</formula>
    </cfRule>
    <cfRule type="expression" dxfId="32" priority="36" stopIfTrue="1">
      <formula>A43=2</formula>
    </cfRule>
  </conditionalFormatting>
  <conditionalFormatting sqref="D43">
    <cfRule type="expression" dxfId="31" priority="37" stopIfTrue="1">
      <formula>A43=1</formula>
    </cfRule>
    <cfRule type="expression" dxfId="30" priority="38" stopIfTrue="1">
      <formula>A43=2</formula>
    </cfRule>
  </conditionalFormatting>
  <conditionalFormatting sqref="B42">
    <cfRule type="expression" dxfId="29" priority="31" stopIfTrue="1">
      <formula>A42=1</formula>
    </cfRule>
    <cfRule type="expression" dxfId="28" priority="32" stopIfTrue="1">
      <formula>A42=2</formula>
    </cfRule>
  </conditionalFormatting>
  <conditionalFormatting sqref="C37">
    <cfRule type="expression" dxfId="27" priority="23" stopIfTrue="1">
      <formula>B37=1</formula>
    </cfRule>
    <cfRule type="expression" dxfId="26" priority="24" stopIfTrue="1">
      <formula>B37=2</formula>
    </cfRule>
  </conditionalFormatting>
  <conditionalFormatting sqref="C32:C33">
    <cfRule type="expression" dxfId="25" priority="25" stopIfTrue="1">
      <formula>A32=1</formula>
    </cfRule>
    <cfRule type="expression" dxfId="24" priority="26" stopIfTrue="1">
      <formula>A32=2</formula>
    </cfRule>
  </conditionalFormatting>
  <conditionalFormatting sqref="D32">
    <cfRule type="expression" dxfId="23" priority="27" stopIfTrue="1">
      <formula>A32=1</formula>
    </cfRule>
    <cfRule type="expression" dxfId="22" priority="28" stopIfTrue="1">
      <formula>A32=2</formula>
    </cfRule>
  </conditionalFormatting>
  <conditionalFormatting sqref="C44">
    <cfRule type="expression" dxfId="21" priority="19" stopIfTrue="1">
      <formula>B44=1</formula>
    </cfRule>
    <cfRule type="expression" dxfId="20" priority="20" stopIfTrue="1">
      <formula>B44=2</formula>
    </cfRule>
  </conditionalFormatting>
  <conditionalFormatting sqref="D44">
    <cfRule type="expression" dxfId="19" priority="21" stopIfTrue="1">
      <formula>A44=1</formula>
    </cfRule>
    <cfRule type="expression" dxfId="18" priority="22" stopIfTrue="1">
      <formula>A44=2</formula>
    </cfRule>
  </conditionalFormatting>
  <conditionalFormatting sqref="C29">
    <cfRule type="expression" dxfId="17" priority="9" stopIfTrue="1">
      <formula>B29=1</formula>
    </cfRule>
    <cfRule type="expression" dxfId="16" priority="10" stopIfTrue="1">
      <formula>B29=2</formula>
    </cfRule>
  </conditionalFormatting>
  <conditionalFormatting sqref="D33">
    <cfRule type="expression" dxfId="15" priority="17" stopIfTrue="1">
      <formula>A33=1</formula>
    </cfRule>
    <cfRule type="expression" dxfId="14" priority="18" stopIfTrue="1">
      <formula>A33=2</formula>
    </cfRule>
  </conditionalFormatting>
  <conditionalFormatting sqref="C34">
    <cfRule type="expression" dxfId="13" priority="13" stopIfTrue="1">
      <formula>A34=1</formula>
    </cfRule>
    <cfRule type="expression" dxfId="12" priority="14" stopIfTrue="1">
      <formula>A34=2</formula>
    </cfRule>
  </conditionalFormatting>
  <conditionalFormatting sqref="D34">
    <cfRule type="expression" dxfId="11" priority="15" stopIfTrue="1">
      <formula>A34=1</formula>
    </cfRule>
    <cfRule type="expression" dxfId="10" priority="16" stopIfTrue="1">
      <formula>A34=2</formula>
    </cfRule>
  </conditionalFormatting>
  <conditionalFormatting sqref="D29">
    <cfRule type="expression" dxfId="9" priority="11" stopIfTrue="1">
      <formula>A29=1</formula>
    </cfRule>
    <cfRule type="expression" dxfId="8" priority="12" stopIfTrue="1">
      <formula>A29=2</formula>
    </cfRule>
  </conditionalFormatting>
  <conditionalFormatting sqref="G28:I28">
    <cfRule type="expression" dxfId="7" priority="7" stopIfTrue="1">
      <formula>B28=1</formula>
    </cfRule>
    <cfRule type="expression" dxfId="6" priority="8" stopIfTrue="1">
      <formula>B28=2</formula>
    </cfRule>
  </conditionalFormatting>
  <conditionalFormatting sqref="E27">
    <cfRule type="expression" dxfId="5" priority="5" stopIfTrue="1">
      <formula>XFD27=1</formula>
    </cfRule>
    <cfRule type="expression" dxfId="4" priority="6" stopIfTrue="1">
      <formula>XFD27=2</formula>
    </cfRule>
  </conditionalFormatting>
  <conditionalFormatting sqref="G27:I27">
    <cfRule type="expression" dxfId="3" priority="3" stopIfTrue="1">
      <formula>B27=1</formula>
    </cfRule>
    <cfRule type="expression" dxfId="2" priority="4" stopIfTrue="1">
      <formula>B27=2</formula>
    </cfRule>
  </conditionalFormatting>
  <conditionalFormatting sqref="F47:I47">
    <cfRule type="expression" dxfId="1" priority="1" stopIfTrue="1">
      <formula>B47=1</formula>
    </cfRule>
    <cfRule type="expression" dxfId="0" priority="2" stopIfTrue="1">
      <formula>B47=2</formula>
    </cfRule>
  </conditionalFormatting>
  <pageMargins left="0.39370078740157483" right="0.39370078740157483" top="0.39370078740157483" bottom="0.39370078740157483" header="0.39370078740157483" footer="0.23622047244094491"/>
  <pageSetup paperSize="9" scale="86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1755300000</vt:lpstr>
      <vt:lpstr>Аркуш1</vt:lpstr>
      <vt:lpstr>'1755300000'!Заголовки_для_друку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admin</cp:lastModifiedBy>
  <cp:lastPrinted>2025-08-25T08:51:25Z</cp:lastPrinted>
  <dcterms:created xsi:type="dcterms:W3CDTF">2025-08-18T16:01:12Z</dcterms:created>
  <dcterms:modified xsi:type="dcterms:W3CDTF">2025-08-25T08:52:56Z</dcterms:modified>
</cp:coreProperties>
</file>