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OneDrive\Робочий стіл\Виконком Прогноз\таблиці до прогнозу\"/>
    </mc:Choice>
  </mc:AlternateContent>
  <bookViews>
    <workbookView xWindow="-120" yWindow="-120" windowWidth="29040" windowHeight="15840"/>
  </bookViews>
  <sheets>
    <sheet name="1755300000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G15" i="2"/>
  <c r="F15" i="2"/>
  <c r="E21" i="2" l="1"/>
  <c r="E14" i="2"/>
  <c r="E44" i="2" s="1"/>
  <c r="E15" i="2"/>
  <c r="E27" i="2" l="1"/>
  <c r="H45" i="2"/>
  <c r="G45" i="2"/>
  <c r="F45" i="2"/>
  <c r="E45" i="2"/>
  <c r="D15" i="2"/>
  <c r="D37" i="2"/>
  <c r="D45" i="2" s="1"/>
  <c r="H37" i="2"/>
  <c r="G37" i="2"/>
  <c r="F37" i="2"/>
  <c r="E37" i="2"/>
  <c r="H22" i="2" l="1"/>
  <c r="H21" i="2" s="1"/>
  <c r="G22" i="2"/>
  <c r="G21" i="2" s="1"/>
  <c r="F22" i="2"/>
  <c r="F21" i="2" s="1"/>
  <c r="E22" i="2"/>
  <c r="D22" i="2"/>
  <c r="D27" i="2"/>
  <c r="D21" i="2" s="1"/>
  <c r="H14" i="2"/>
  <c r="G14" i="2"/>
  <c r="F14" i="2"/>
  <c r="D14" i="2"/>
  <c r="E43" i="2"/>
  <c r="G44" i="2" l="1"/>
  <c r="G43" i="2" s="1"/>
  <c r="F44" i="2"/>
  <c r="F43" i="2" s="1"/>
  <c r="H44" i="2"/>
  <c r="H43" i="2" s="1"/>
  <c r="D44" i="2"/>
  <c r="D43" i="2" s="1"/>
</calcChain>
</file>

<file path=xl/sharedStrings.xml><?xml version="1.0" encoding="utf-8"?>
<sst xmlns="http://schemas.openxmlformats.org/spreadsheetml/2006/main" count="69" uniqueCount="60">
  <si>
    <t>Додаток 10</t>
  </si>
  <si>
    <t>місцевого бюджету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</si>
  <si>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</si>
  <si>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</si>
  <si>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</si>
  <si>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</si>
  <si>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</si>
  <si>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</si>
  <si>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</si>
  <si>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</si>
  <si>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</si>
  <si>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</si>
  <si>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1755300000</t>
  </si>
  <si>
    <t>Начальник фінансового відділу</t>
  </si>
  <si>
    <t>Ірина ІЛЛЮК</t>
  </si>
  <si>
    <t>I. Трансферти до загального фонду бюджету</t>
  </si>
  <si>
    <t>41053900</t>
  </si>
  <si>
    <t>Інші субвенції з місцевого бюджету</t>
  </si>
  <si>
    <t>1752200000</t>
  </si>
  <si>
    <t>Бюджет Клеванської селищної територіальної громади</t>
  </si>
  <si>
    <t>1752600000</t>
  </si>
  <si>
    <t>Бюджет Олександрійської сільської територіальної громади</t>
  </si>
  <si>
    <t>1752700000</t>
  </si>
  <si>
    <t>Бюджет Шпанівської сільської територіальної громади</t>
  </si>
  <si>
    <t>1752900000</t>
  </si>
  <si>
    <t>Бюджет Дядьковицької сільської територіальної громади</t>
  </si>
  <si>
    <t>1753000000</t>
  </si>
  <si>
    <t>Бюджет Корнинської сільської територіальної громади</t>
  </si>
  <si>
    <t>1753800000</t>
  </si>
  <si>
    <t>Бюджет Великоомелянської сільської територіальної громади</t>
  </si>
  <si>
    <t>1754800000</t>
  </si>
  <si>
    <t>Бюджет Білокриницької сільської територіальної громади</t>
  </si>
  <si>
    <t>1756000000</t>
  </si>
  <si>
    <t>Бюджет Зорянської сільської територіальної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</si>
  <si>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</si>
  <si>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</si>
  <si>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</si>
  <si>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</si>
  <si>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</si>
  <si>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</si>
  <si>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</si>
  <si>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</si>
  <si>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</si>
  <si>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</si>
  <si>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 xml:space="preserve">до  прогнозу 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</si>
  <si>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</si>
  <si>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</si>
  <si>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</si>
  <si>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 xml:space="preserve">Субвенції з державного  бюджету місцевим бюджетам 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</si>
  <si>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</si>
  <si>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</si>
  <si>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</si>
  <si>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</si>
  <si>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Субвенції з місцевих  бюджнтів іншим місцевим бюджетам</t>
  </si>
  <si>
    <t>Обласний бюджет Рівненської області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</si>
  <si>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</si>
  <si>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Державний бюджет 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</si>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</sst>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8" fillId="0" borderId="8" xfId="1" applyFont="1" applyBorder="1" applyAlignment="1">
      <alignment horizontal="center" vertical="center"/>
    </xf>
    <xf numFmtId="0" fontId="1" fillId="0" borderId="0" xfId="1"/>
    <xf numFmtId="0" fontId="9" fillId="0" borderId="0" xfId="1" applyFont="1" applyAlignment="1">
      <alignment horizontal="center" vertical="top"/>
    </xf>
    <xf numFmtId="3" fontId="2" fillId="0" borderId="0" xfId="1" applyNumberFormat="1" applyFont="1" applyAlignment="1">
      <alignment vertical="center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3" fontId="2" fillId="0" borderId="10" xfId="1" applyNumberFormat="1" applyFont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10" xfId="1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2" fillId="0" borderId="10" xfId="1" applyFont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11" fillId="0" borderId="4" xfId="1" applyFont="1" applyBorder="1" applyAlignment="1">
      <alignment horizont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5" fillId="0" borderId="0" xfId="1" applyFont="1" applyAlignment="1">
      <alignment horizontal="center"/>
    </xf>
    <xf numFmtId="0" fontId="11" fillId="0" borderId="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10" fillId="2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0" fillId="0" borderId="10" xfId="0" applyBorder="1"/>
    <xf numFmtId="0" fontId="0" fillId="0" borderId="10" xfId="0" applyBorder="1" applyAlignment="1">
      <alignment wrapText="1" shrinkToFit="1"/>
    </xf>
    <xf numFmtId="0" fontId="10" fillId="3" borderId="10" xfId="1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vertical="center" wrapText="1"/>
    </xf>
    <xf numFmtId="3" fontId="10" fillId="3" borderId="10" xfId="1" applyNumberFormat="1" applyFont="1" applyFill="1" applyBorder="1" applyAlignment="1">
      <alignment vertical="center"/>
    </xf>
    <xf numFmtId="3" fontId="2" fillId="3" borderId="10" xfId="1" applyNumberFormat="1" applyFont="1" applyFill="1" applyBorder="1" applyAlignment="1">
      <alignment vertical="center"/>
    </xf>
    <xf numFmtId="0" fontId="2" fillId="0" borderId="10" xfId="1" applyFont="1" applyFill="1" applyBorder="1" applyAlignment="1">
      <alignment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3" fontId="2" fillId="0" borderId="10" xfId="1" applyNumberFormat="1" applyFont="1" applyFill="1" applyBorder="1" applyAlignment="1">
      <alignment vertical="center"/>
    </xf>
    <xf numFmtId="3" fontId="2" fillId="0" borderId="0" xfId="1" applyNumberFormat="1" applyFont="1" applyFill="1" applyAlignment="1">
      <alignment vertical="center"/>
    </xf>
    <xf numFmtId="0" fontId="2" fillId="0" borderId="0" xfId="1" applyFont="1" applyFill="1"/>
    <xf numFmtId="0" fontId="13" fillId="3" borderId="10" xfId="1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/>
    </xf>
    <xf numFmtId="0" fontId="14" fillId="3" borderId="10" xfId="0" applyFont="1" applyFill="1" applyBorder="1" applyAlignment="1">
      <alignment wrapText="1" shrinkToFit="1"/>
    </xf>
    <xf numFmtId="0" fontId="14" fillId="3" borderId="10" xfId="0" applyFont="1" applyFill="1" applyBorder="1"/>
    <xf numFmtId="0" fontId="13" fillId="3" borderId="10" xfId="1" applyFont="1" applyFill="1" applyBorder="1" applyAlignment="1">
      <alignment vertical="center"/>
    </xf>
    <xf numFmtId="3" fontId="13" fillId="3" borderId="0" xfId="1" applyNumberFormat="1" applyFont="1" applyFill="1" applyAlignment="1">
      <alignment vertical="center"/>
    </xf>
    <xf numFmtId="0" fontId="13" fillId="3" borderId="0" xfId="1" applyFont="1" applyFill="1"/>
    <xf numFmtId="0" fontId="2" fillId="3" borderId="10" xfId="1" applyFont="1" applyFill="1" applyBorder="1" applyAlignment="1">
      <alignment vertical="center"/>
    </xf>
    <xf numFmtId="0" fontId="0" fillId="0" borderId="10" xfId="0" applyBorder="1" applyAlignment="1">
      <alignment horizontal="center"/>
    </xf>
    <xf numFmtId="0" fontId="12" fillId="3" borderId="10" xfId="1" applyFont="1" applyFill="1" applyBorder="1" applyAlignment="1">
      <alignment horizontal="center" vertical="center"/>
    </xf>
    <xf numFmtId="0" fontId="12" fillId="3" borderId="10" xfId="1" applyFont="1" applyFill="1" applyBorder="1" applyAlignment="1">
      <alignment vertical="center"/>
    </xf>
    <xf numFmtId="3" fontId="12" fillId="3" borderId="0" xfId="1" applyNumberFormat="1" applyFont="1" applyFill="1" applyAlignment="1">
      <alignment vertical="center"/>
    </xf>
    <xf numFmtId="0" fontId="12" fillId="3" borderId="0" xfId="1" applyFont="1" applyFill="1"/>
    <xf numFmtId="0" fontId="0" fillId="0" borderId="10" xfId="0" applyBorder="1"/>
    <xf numFmtId="0" fontId="10" fillId="0" borderId="10" xfId="1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right"/>
    </xf>
  </cellXfs>
  <cellStyles count="2">
    <cellStyle name="Звичайний" xfId="0" builtinId="0"/>
    <cellStyle name="Звичайний 2" xfId="1"/>
  </cellStyles>
  <dxfs count="60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abSelected="1" topLeftCell="B13" workbookViewId="0">
      <selection activeCell="G23" sqref="G23"/>
    </sheetView>
  </sheetViews>
  <sheetFormatPr defaultRowHeight="12.75" x14ac:dyDescent="0.2"/>
  <cols>
    <col min="1" max="1" width="0" style="1" hidden="1" customWidth="1"/>
    <col min="2" max="2" width="20.7109375" style="6" customWidth="1"/>
    <col min="3" max="3" width="50.7109375" style="14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3"/>
      <c r="H1" s="3"/>
    </row>
    <row r="2" spans="1:9" x14ac:dyDescent="0.2">
      <c r="F2" s="2" t="s">
        <v>44</v>
      </c>
      <c r="G2" s="3"/>
      <c r="H2" s="3"/>
    </row>
    <row r="3" spans="1:9" x14ac:dyDescent="0.2">
      <c r="F3" s="2" t="s">
        <v>1</v>
      </c>
      <c r="G3" s="3"/>
      <c r="H3" s="3"/>
    </row>
    <row r="4" spans="1:9" x14ac:dyDescent="0.2">
      <c r="F4" s="2"/>
      <c r="G4" s="3"/>
      <c r="H4" s="3"/>
    </row>
    <row r="5" spans="1:9" x14ac:dyDescent="0.2">
      <c r="B5" s="4"/>
    </row>
    <row r="6" spans="1:9" ht="15.75" x14ac:dyDescent="0.25">
      <c r="B6" s="25" t="s">
        <v>2</v>
      </c>
      <c r="C6" s="25"/>
      <c r="D6" s="25"/>
      <c r="E6" s="25"/>
      <c r="F6" s="25"/>
      <c r="G6" s="25"/>
      <c r="H6" s="25"/>
    </row>
    <row r="7" spans="1:9" x14ac:dyDescent="0.2">
      <c r="B7" s="18" t="s">
        <v>12</v>
      </c>
    </row>
    <row r="8" spans="1:9" x14ac:dyDescent="0.2">
      <c r="B8" s="2" t="s">
        <v>3</v>
      </c>
    </row>
    <row r="9" spans="1:9" x14ac:dyDescent="0.2">
      <c r="H9" s="5" t="s">
        <v>4</v>
      </c>
    </row>
    <row r="10" spans="1:9" ht="24.95" customHeight="1" x14ac:dyDescent="0.2">
      <c r="B10" s="26" t="s">
        <v>5</v>
      </c>
      <c r="C10" s="28" t="s">
        <v>6</v>
      </c>
      <c r="D10" s="19" t="s">
        <v>39</v>
      </c>
      <c r="E10" s="19" t="s">
        <v>40</v>
      </c>
      <c r="F10" s="19" t="s">
        <v>41</v>
      </c>
      <c r="G10" s="19" t="s">
        <v>42</v>
      </c>
      <c r="H10" s="19" t="s">
        <v>43</v>
      </c>
    </row>
    <row r="11" spans="1:9" ht="24.95" customHeight="1" x14ac:dyDescent="0.2">
      <c r="B11" s="27"/>
      <c r="C11" s="29"/>
      <c r="D11" s="20" t="s">
        <v>7</v>
      </c>
      <c r="E11" s="20" t="s">
        <v>8</v>
      </c>
      <c r="F11" s="20" t="s">
        <v>9</v>
      </c>
      <c r="G11" s="20" t="s">
        <v>9</v>
      </c>
      <c r="H11" s="20" t="s">
        <v>9</v>
      </c>
    </row>
    <row r="12" spans="1:9" x14ac:dyDescent="0.2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x14ac:dyDescent="0.2">
      <c r="A13" s="11">
        <v>1</v>
      </c>
      <c r="B13" s="33" t="s">
        <v>15</v>
      </c>
      <c r="C13" s="33"/>
      <c r="D13" s="33"/>
      <c r="E13" s="33"/>
      <c r="F13" s="33"/>
      <c r="G13" s="33"/>
      <c r="H13" s="34"/>
      <c r="I13" s="10"/>
    </row>
    <row r="14" spans="1:9" ht="25.5" x14ac:dyDescent="0.2">
      <c r="A14" s="24">
        <v>1</v>
      </c>
      <c r="B14" s="17">
        <v>41030000</v>
      </c>
      <c r="C14" s="15" t="s">
        <v>48</v>
      </c>
      <c r="D14" s="40">
        <f>SUM(D16:D17)</f>
        <v>36219679</v>
      </c>
      <c r="E14" s="39">
        <f>SUM(E16:E20)</f>
        <v>26087900</v>
      </c>
      <c r="F14" s="39">
        <f>SUM(F16:F17)</f>
        <v>39001600</v>
      </c>
      <c r="G14" s="39">
        <f>SUM(G16:G17)</f>
        <v>42081300</v>
      </c>
      <c r="H14" s="39">
        <f>SUM(H16:H17)</f>
        <v>45160900</v>
      </c>
      <c r="I14" s="10"/>
    </row>
    <row r="15" spans="1:9" x14ac:dyDescent="0.2">
      <c r="A15" s="24"/>
      <c r="B15" s="17">
        <v>9900000000</v>
      </c>
      <c r="C15" s="15" t="s">
        <v>56</v>
      </c>
      <c r="D15" s="40">
        <f>SUM(D16:D17)</f>
        <v>36219679</v>
      </c>
      <c r="E15" s="40">
        <f>SUM(E16:E20)</f>
        <v>26087900</v>
      </c>
      <c r="F15" s="40">
        <f t="shared" ref="F15:H15" si="0">SUM(F16:F20)</f>
        <v>39001600</v>
      </c>
      <c r="G15" s="40">
        <f t="shared" si="0"/>
        <v>42081300</v>
      </c>
      <c r="H15" s="40">
        <f t="shared" si="0"/>
        <v>45160900</v>
      </c>
      <c r="I15" s="10"/>
    </row>
    <row r="16" spans="1:9" ht="38.25" x14ac:dyDescent="0.2">
      <c r="A16" s="23"/>
      <c r="B16" s="55">
        <v>41033300</v>
      </c>
      <c r="C16" s="36" t="s">
        <v>45</v>
      </c>
      <c r="D16" s="42">
        <v>458979</v>
      </c>
      <c r="E16" s="42"/>
      <c r="F16" s="61"/>
      <c r="G16" s="61"/>
      <c r="H16" s="41"/>
      <c r="I16" s="10"/>
    </row>
    <row r="17" spans="1:9" ht="25.5" x14ac:dyDescent="0.2">
      <c r="A17" s="23"/>
      <c r="B17" s="55">
        <v>41033900</v>
      </c>
      <c r="C17" s="36" t="s">
        <v>46</v>
      </c>
      <c r="D17" s="42">
        <v>35760700</v>
      </c>
      <c r="E17" s="42">
        <v>23758900</v>
      </c>
      <c r="F17" s="42">
        <v>39001600</v>
      </c>
      <c r="G17" s="42">
        <v>42081300</v>
      </c>
      <c r="H17" s="41">
        <v>45160900</v>
      </c>
      <c r="I17" s="10"/>
    </row>
    <row r="18" spans="1:9" ht="38.25" x14ac:dyDescent="0.2">
      <c r="A18" s="23"/>
      <c r="B18" s="55">
        <v>41035400</v>
      </c>
      <c r="C18" s="36" t="s">
        <v>57</v>
      </c>
      <c r="D18" s="42"/>
      <c r="E18" s="42">
        <v>105500</v>
      </c>
      <c r="F18" s="42"/>
      <c r="G18" s="42"/>
      <c r="H18" s="41"/>
      <c r="I18" s="10"/>
    </row>
    <row r="19" spans="1:9" ht="51" x14ac:dyDescent="0.2">
      <c r="A19" s="23"/>
      <c r="B19" s="55">
        <v>41036000</v>
      </c>
      <c r="C19" s="36" t="s">
        <v>58</v>
      </c>
      <c r="D19" s="42"/>
      <c r="E19" s="42">
        <v>591700</v>
      </c>
      <c r="F19" s="61"/>
      <c r="G19" s="61"/>
      <c r="H19" s="41"/>
      <c r="I19" s="10"/>
    </row>
    <row r="20" spans="1:9" ht="38.25" x14ac:dyDescent="0.2">
      <c r="A20" s="23"/>
      <c r="B20" s="55">
        <v>41036300</v>
      </c>
      <c r="C20" s="36" t="s">
        <v>59</v>
      </c>
      <c r="D20" s="42"/>
      <c r="E20" s="42">
        <v>1631800</v>
      </c>
      <c r="F20" s="61"/>
      <c r="G20" s="61"/>
      <c r="H20" s="41"/>
      <c r="I20" s="10"/>
    </row>
    <row r="21" spans="1:9" ht="25.5" x14ac:dyDescent="0.2">
      <c r="A21" s="23"/>
      <c r="B21" s="37">
        <v>41050000</v>
      </c>
      <c r="C21" s="38" t="s">
        <v>53</v>
      </c>
      <c r="D21" s="39">
        <f>SUM(D23:D27)</f>
        <v>13859563</v>
      </c>
      <c r="E21" s="39">
        <f>E22+E27</f>
        <v>14478153</v>
      </c>
      <c r="F21" s="39">
        <f t="shared" ref="F21:H21" si="1">F22+F27</f>
        <v>20119749</v>
      </c>
      <c r="G21" s="39">
        <f t="shared" si="1"/>
        <v>18370898</v>
      </c>
      <c r="H21" s="39">
        <f t="shared" si="1"/>
        <v>20640210</v>
      </c>
      <c r="I21" s="10"/>
    </row>
    <row r="22" spans="1:9" x14ac:dyDescent="0.2">
      <c r="A22" s="23"/>
      <c r="B22" s="37">
        <v>17100000000</v>
      </c>
      <c r="C22" s="38" t="s">
        <v>54</v>
      </c>
      <c r="D22" s="39">
        <f>SUM(D23:D26)</f>
        <v>2418243</v>
      </c>
      <c r="E22" s="39">
        <f t="shared" ref="E22:H22" si="2">SUM(E23:E26)</f>
        <v>1258800</v>
      </c>
      <c r="F22" s="39">
        <f t="shared" si="2"/>
        <v>2049060</v>
      </c>
      <c r="G22" s="39">
        <f t="shared" si="2"/>
        <v>2210960</v>
      </c>
      <c r="H22" s="39">
        <f t="shared" si="2"/>
        <v>2372800</v>
      </c>
      <c r="I22" s="10"/>
    </row>
    <row r="23" spans="1:9" ht="38.25" x14ac:dyDescent="0.2">
      <c r="A23" s="23"/>
      <c r="B23" s="55">
        <v>41051000</v>
      </c>
      <c r="C23" s="36" t="s">
        <v>49</v>
      </c>
      <c r="D23" s="35">
        <v>1828600</v>
      </c>
      <c r="E23" s="60">
        <v>1258800</v>
      </c>
      <c r="F23" s="42">
        <v>2049060</v>
      </c>
      <c r="G23" s="42">
        <v>2210960</v>
      </c>
      <c r="H23" s="41">
        <v>2372800</v>
      </c>
      <c r="I23" s="10"/>
    </row>
    <row r="24" spans="1:9" ht="38.25" x14ac:dyDescent="0.2">
      <c r="A24" s="23"/>
      <c r="B24" s="55">
        <v>41051200</v>
      </c>
      <c r="C24" s="36" t="s">
        <v>50</v>
      </c>
      <c r="D24" s="35">
        <v>133769</v>
      </c>
      <c r="E24" s="60"/>
      <c r="F24" s="61"/>
      <c r="G24" s="61"/>
      <c r="H24" s="24"/>
      <c r="I24" s="10"/>
    </row>
    <row r="25" spans="1:9" ht="51" x14ac:dyDescent="0.2">
      <c r="A25" s="23"/>
      <c r="B25" s="55">
        <v>41051400</v>
      </c>
      <c r="C25" s="36" t="s">
        <v>51</v>
      </c>
      <c r="D25" s="35">
        <v>453504</v>
      </c>
      <c r="E25" s="60"/>
      <c r="F25" s="61"/>
      <c r="G25" s="61"/>
      <c r="H25" s="24"/>
      <c r="I25" s="10"/>
    </row>
    <row r="26" spans="1:9" ht="51" x14ac:dyDescent="0.2">
      <c r="A26" s="23"/>
      <c r="B26" s="55">
        <v>41051700</v>
      </c>
      <c r="C26" s="36" t="s">
        <v>52</v>
      </c>
      <c r="D26" s="35">
        <v>2370</v>
      </c>
      <c r="E26" s="60"/>
      <c r="F26" s="61"/>
      <c r="G26" s="61"/>
      <c r="H26" s="24"/>
      <c r="I26" s="10"/>
    </row>
    <row r="27" spans="1:9" s="46" customFormat="1" x14ac:dyDescent="0.2">
      <c r="A27" s="41">
        <v>1</v>
      </c>
      <c r="B27" s="42" t="s">
        <v>16</v>
      </c>
      <c r="C27" s="43" t="s">
        <v>17</v>
      </c>
      <c r="D27" s="44">
        <f>SUM(D28:D35)</f>
        <v>11441320</v>
      </c>
      <c r="E27" s="44">
        <f>SUM(E28:E35)</f>
        <v>13219353</v>
      </c>
      <c r="F27" s="44">
        <v>18070689</v>
      </c>
      <c r="G27" s="44">
        <v>16159938</v>
      </c>
      <c r="H27" s="44">
        <v>18267410</v>
      </c>
      <c r="I27" s="45"/>
    </row>
    <row r="28" spans="1:9" x14ac:dyDescent="0.2">
      <c r="A28" s="12">
        <v>0</v>
      </c>
      <c r="B28" s="17" t="s">
        <v>18</v>
      </c>
      <c r="C28" s="15" t="s">
        <v>19</v>
      </c>
      <c r="D28" s="1">
        <v>1730199</v>
      </c>
      <c r="E28" s="13">
        <v>1820500</v>
      </c>
      <c r="F28" s="13">
        <v>1998000</v>
      </c>
      <c r="G28" s="13">
        <v>2140000</v>
      </c>
      <c r="H28" s="13">
        <v>2260000</v>
      </c>
      <c r="I28" s="10"/>
    </row>
    <row r="29" spans="1:9" ht="25.5" x14ac:dyDescent="0.2">
      <c r="A29" s="12">
        <v>0</v>
      </c>
      <c r="B29" s="17" t="s">
        <v>20</v>
      </c>
      <c r="C29" s="15" t="s">
        <v>21</v>
      </c>
      <c r="D29" s="13">
        <v>100000</v>
      </c>
      <c r="E29" s="13">
        <v>163500</v>
      </c>
      <c r="F29" s="13">
        <v>179360</v>
      </c>
      <c r="G29" s="13">
        <v>192095</v>
      </c>
      <c r="H29" s="13">
        <v>202852</v>
      </c>
      <c r="I29" s="10"/>
    </row>
    <row r="30" spans="1:9" x14ac:dyDescent="0.2">
      <c r="A30" s="12">
        <v>0</v>
      </c>
      <c r="B30" s="17" t="s">
        <v>22</v>
      </c>
      <c r="C30" s="15" t="s">
        <v>23</v>
      </c>
      <c r="D30" s="13">
        <v>2655889</v>
      </c>
      <c r="E30" s="13">
        <v>4117000</v>
      </c>
      <c r="F30" s="13">
        <v>6220000</v>
      </c>
      <c r="G30" s="13">
        <v>4571000</v>
      </c>
      <c r="H30" s="13">
        <v>5450000</v>
      </c>
      <c r="I30" s="10"/>
    </row>
    <row r="31" spans="1:9" ht="25.5" x14ac:dyDescent="0.2">
      <c r="A31" s="12">
        <v>0</v>
      </c>
      <c r="B31" s="17" t="s">
        <v>24</v>
      </c>
      <c r="C31" s="15" t="s">
        <v>25</v>
      </c>
      <c r="D31" s="13">
        <v>473456</v>
      </c>
      <c r="E31" s="13">
        <v>602082</v>
      </c>
      <c r="F31" s="13">
        <v>674137</v>
      </c>
      <c r="G31" s="13">
        <v>772052</v>
      </c>
      <c r="H31" s="13">
        <v>875767</v>
      </c>
      <c r="I31" s="10"/>
    </row>
    <row r="32" spans="1:9" x14ac:dyDescent="0.2">
      <c r="A32" s="12">
        <v>0</v>
      </c>
      <c r="B32" s="17" t="s">
        <v>26</v>
      </c>
      <c r="C32" s="15" t="s">
        <v>27</v>
      </c>
      <c r="D32" s="13">
        <v>1639259</v>
      </c>
      <c r="E32" s="13">
        <v>2042469</v>
      </c>
      <c r="F32" s="13">
        <v>3547468</v>
      </c>
      <c r="G32" s="13">
        <v>2460468</v>
      </c>
      <c r="H32" s="13">
        <v>2811468</v>
      </c>
      <c r="I32" s="10"/>
    </row>
    <row r="33" spans="1:9" ht="25.5" x14ac:dyDescent="0.2">
      <c r="A33" s="12">
        <v>0</v>
      </c>
      <c r="B33" s="17" t="s">
        <v>28</v>
      </c>
      <c r="C33" s="15" t="s">
        <v>29</v>
      </c>
      <c r="D33" s="13">
        <v>719157</v>
      </c>
      <c r="E33" s="13">
        <v>1038844</v>
      </c>
      <c r="F33" s="13">
        <v>1185844</v>
      </c>
      <c r="G33" s="13">
        <v>1355844</v>
      </c>
      <c r="H33" s="13">
        <v>1528844</v>
      </c>
      <c r="I33" s="10"/>
    </row>
    <row r="34" spans="1:9" ht="25.5" x14ac:dyDescent="0.2">
      <c r="A34" s="12">
        <v>0</v>
      </c>
      <c r="B34" s="17" t="s">
        <v>30</v>
      </c>
      <c r="C34" s="15" t="s">
        <v>31</v>
      </c>
      <c r="D34" s="13">
        <v>2169612</v>
      </c>
      <c r="E34" s="13">
        <v>2095215</v>
      </c>
      <c r="F34" s="13">
        <v>2828120</v>
      </c>
      <c r="G34" s="13">
        <v>2994979</v>
      </c>
      <c r="H34" s="13">
        <v>3153757</v>
      </c>
      <c r="I34" s="10"/>
    </row>
    <row r="35" spans="1:9" x14ac:dyDescent="0.2">
      <c r="A35" s="12">
        <v>0</v>
      </c>
      <c r="B35" s="17" t="s">
        <v>32</v>
      </c>
      <c r="C35" s="15" t="s">
        <v>33</v>
      </c>
      <c r="D35" s="13">
        <v>1953748</v>
      </c>
      <c r="E35" s="13">
        <v>1339743</v>
      </c>
      <c r="F35" s="13">
        <v>1437760</v>
      </c>
      <c r="G35" s="13">
        <v>1673500</v>
      </c>
      <c r="H35" s="13">
        <v>1984722</v>
      </c>
      <c r="I35" s="10"/>
    </row>
    <row r="36" spans="1:9" x14ac:dyDescent="0.2">
      <c r="A36" s="11">
        <v>1</v>
      </c>
      <c r="B36" s="33" t="s">
        <v>34</v>
      </c>
      <c r="C36" s="33"/>
      <c r="D36" s="33"/>
      <c r="E36" s="33"/>
      <c r="F36" s="33"/>
      <c r="G36" s="33"/>
      <c r="H36" s="34"/>
      <c r="I36" s="10"/>
    </row>
    <row r="37" spans="1:9" ht="25.5" x14ac:dyDescent="0.2">
      <c r="A37" s="24">
        <v>1</v>
      </c>
      <c r="B37" s="17">
        <v>41030000</v>
      </c>
      <c r="C37" s="15" t="s">
        <v>48</v>
      </c>
      <c r="D37" s="40">
        <f>SUM(D38)</f>
        <v>1320600</v>
      </c>
      <c r="E37" s="40">
        <f>SUM(E38:E39)</f>
        <v>0</v>
      </c>
      <c r="F37" s="40">
        <f>SUM(F38:F39)</f>
        <v>0</v>
      </c>
      <c r="G37" s="40">
        <f>SUM(G38:G39)</f>
        <v>0</v>
      </c>
      <c r="H37" s="40">
        <f>SUM(H38:H39)</f>
        <v>0</v>
      </c>
      <c r="I37" s="10"/>
    </row>
    <row r="38" spans="1:9" ht="38.25" x14ac:dyDescent="0.2">
      <c r="A38" s="23"/>
      <c r="B38" s="55">
        <v>41033300</v>
      </c>
      <c r="C38" s="36" t="s">
        <v>45</v>
      </c>
      <c r="D38" s="35">
        <v>1320600</v>
      </c>
      <c r="E38" s="37"/>
      <c r="F38" s="37"/>
      <c r="G38" s="37"/>
      <c r="H38" s="54"/>
      <c r="I38" s="10"/>
    </row>
    <row r="39" spans="1:9" s="59" customFormat="1" ht="30" x14ac:dyDescent="0.25">
      <c r="A39" s="56"/>
      <c r="B39" s="48">
        <v>41050000</v>
      </c>
      <c r="C39" s="49" t="s">
        <v>47</v>
      </c>
      <c r="D39" s="62">
        <v>1691632</v>
      </c>
      <c r="E39" s="56"/>
      <c r="F39" s="56"/>
      <c r="G39" s="56"/>
      <c r="H39" s="57"/>
      <c r="I39" s="58"/>
    </row>
    <row r="40" spans="1:9" ht="38.25" x14ac:dyDescent="0.2">
      <c r="A40" s="23"/>
      <c r="B40" s="55">
        <v>41051100</v>
      </c>
      <c r="C40" s="36" t="s">
        <v>55</v>
      </c>
      <c r="D40" s="35">
        <v>398364</v>
      </c>
      <c r="E40" s="37"/>
      <c r="F40" s="37"/>
      <c r="G40" s="37"/>
      <c r="H40" s="54"/>
      <c r="I40" s="10"/>
    </row>
    <row r="41" spans="1:9" s="53" customFormat="1" ht="15" x14ac:dyDescent="0.25">
      <c r="A41" s="47"/>
      <c r="B41" s="48">
        <v>41053900</v>
      </c>
      <c r="C41" s="49" t="s">
        <v>17</v>
      </c>
      <c r="D41" s="50">
        <v>1293268</v>
      </c>
      <c r="E41" s="47"/>
      <c r="F41" s="47"/>
      <c r="G41" s="47"/>
      <c r="H41" s="51"/>
      <c r="I41" s="52"/>
    </row>
    <row r="42" spans="1:9" x14ac:dyDescent="0.2">
      <c r="A42" s="12">
        <v>0</v>
      </c>
      <c r="B42" s="17" t="s">
        <v>22</v>
      </c>
      <c r="C42" s="15" t="s">
        <v>23</v>
      </c>
      <c r="D42" s="13">
        <v>1293268</v>
      </c>
      <c r="E42" s="13">
        <v>0</v>
      </c>
      <c r="F42" s="13">
        <v>0</v>
      </c>
      <c r="G42" s="13">
        <v>0</v>
      </c>
      <c r="H42" s="13">
        <v>0</v>
      </c>
      <c r="I42" s="10"/>
    </row>
    <row r="43" spans="1:9" x14ac:dyDescent="0.2">
      <c r="A43" s="12">
        <v>1</v>
      </c>
      <c r="B43" s="17" t="s">
        <v>35</v>
      </c>
      <c r="C43" s="15" t="s">
        <v>36</v>
      </c>
      <c r="D43" s="13">
        <f>SUM(D44:D45)</f>
        <v>53091474</v>
      </c>
      <c r="E43" s="39">
        <f t="shared" ref="E43:H43" si="3">SUM(E44:E45)</f>
        <v>40566053</v>
      </c>
      <c r="F43" s="39">
        <f t="shared" si="3"/>
        <v>59121349</v>
      </c>
      <c r="G43" s="39">
        <f t="shared" si="3"/>
        <v>60452198</v>
      </c>
      <c r="H43" s="39">
        <f t="shared" si="3"/>
        <v>65801110</v>
      </c>
      <c r="I43" s="10"/>
    </row>
    <row r="44" spans="1:9" x14ac:dyDescent="0.2">
      <c r="A44" s="12">
        <v>1</v>
      </c>
      <c r="B44" s="17" t="s">
        <v>35</v>
      </c>
      <c r="C44" s="15" t="s">
        <v>37</v>
      </c>
      <c r="D44" s="13">
        <f>D21+D14</f>
        <v>50079242</v>
      </c>
      <c r="E44" s="39">
        <f>E14+E21</f>
        <v>40566053</v>
      </c>
      <c r="F44" s="39">
        <f t="shared" ref="E44:H44" si="4">F21+F14</f>
        <v>59121349</v>
      </c>
      <c r="G44" s="39">
        <f t="shared" si="4"/>
        <v>60452198</v>
      </c>
      <c r="H44" s="39">
        <f t="shared" si="4"/>
        <v>65801110</v>
      </c>
      <c r="I44" s="10"/>
    </row>
    <row r="45" spans="1:9" x14ac:dyDescent="0.2">
      <c r="A45" s="12">
        <v>1</v>
      </c>
      <c r="B45" s="17" t="s">
        <v>35</v>
      </c>
      <c r="C45" s="15" t="s">
        <v>38</v>
      </c>
      <c r="D45" s="13">
        <f>D37+D39</f>
        <v>3012232</v>
      </c>
      <c r="E45" s="39">
        <f t="shared" ref="E45:H45" si="5">E37+E39</f>
        <v>0</v>
      </c>
      <c r="F45" s="39">
        <f t="shared" si="5"/>
        <v>0</v>
      </c>
      <c r="G45" s="39">
        <f t="shared" si="5"/>
        <v>0</v>
      </c>
      <c r="H45" s="39">
        <f t="shared" si="5"/>
        <v>0</v>
      </c>
      <c r="I45" s="10"/>
    </row>
    <row r="47" spans="1:9" x14ac:dyDescent="0.2">
      <c r="B47" s="16"/>
      <c r="D47" s="6"/>
      <c r="E47" s="6"/>
      <c r="F47" s="6"/>
      <c r="G47" s="6"/>
      <c r="H47" s="6"/>
    </row>
    <row r="48" spans="1:9" x14ac:dyDescent="0.2">
      <c r="B48" s="16"/>
    </row>
    <row r="49" spans="2:8" x14ac:dyDescent="0.2">
      <c r="B49" s="30" t="s">
        <v>13</v>
      </c>
      <c r="C49" s="30"/>
      <c r="D49" s="7"/>
      <c r="E49" s="8"/>
      <c r="F49" s="31" t="s">
        <v>14</v>
      </c>
      <c r="G49" s="31"/>
      <c r="H49" s="8"/>
    </row>
    <row r="50" spans="2:8" x14ac:dyDescent="0.2">
      <c r="B50" s="30"/>
      <c r="C50" s="30"/>
      <c r="D50" s="9" t="s">
        <v>10</v>
      </c>
      <c r="E50" s="8"/>
      <c r="F50" s="32" t="s">
        <v>11</v>
      </c>
      <c r="G50" s="32"/>
      <c r="H50" s="8"/>
    </row>
  </sheetData>
  <mergeCells count="8">
    <mergeCell ref="B6:H6"/>
    <mergeCell ref="B10:B11"/>
    <mergeCell ref="C10:C11"/>
    <mergeCell ref="B49:C50"/>
    <mergeCell ref="F49:G49"/>
    <mergeCell ref="F50:G50"/>
    <mergeCell ref="B13:H13"/>
    <mergeCell ref="B36:H36"/>
  </mergeCells>
  <conditionalFormatting sqref="B43:B45 B23:B36 B38:B41 B13:B20">
    <cfRule type="expression" dxfId="59" priority="97" stopIfTrue="1">
      <formula>A13=1</formula>
    </cfRule>
    <cfRule type="expression" dxfId="58" priority="98" stopIfTrue="1">
      <formula>A13=2</formula>
    </cfRule>
  </conditionalFormatting>
  <conditionalFormatting sqref="C27:C35 C43:C45 C14:C15">
    <cfRule type="expression" dxfId="57" priority="99" stopIfTrue="1">
      <formula>A14=1</formula>
    </cfRule>
    <cfRule type="expression" dxfId="56" priority="100" stopIfTrue="1">
      <formula>A14=2</formula>
    </cfRule>
  </conditionalFormatting>
  <conditionalFormatting sqref="D42:D45 D35 D29:D33 D27 D14:H15">
    <cfRule type="expression" dxfId="55" priority="101" stopIfTrue="1">
      <formula>A14=1</formula>
    </cfRule>
    <cfRule type="expression" dxfId="54" priority="102" stopIfTrue="1">
      <formula>A14=2</formula>
    </cfRule>
  </conditionalFormatting>
  <conditionalFormatting sqref="E27:E35 E42">
    <cfRule type="expression" dxfId="53" priority="103" stopIfTrue="1">
      <formula>A27=1</formula>
    </cfRule>
    <cfRule type="expression" dxfId="52" priority="104" stopIfTrue="1">
      <formula>A27=2</formula>
    </cfRule>
  </conditionalFormatting>
  <conditionalFormatting sqref="F27:F35 F42">
    <cfRule type="expression" dxfId="51" priority="105" stopIfTrue="1">
      <formula>A27=1</formula>
    </cfRule>
    <cfRule type="expression" dxfId="50" priority="106" stopIfTrue="1">
      <formula>A27=2</formula>
    </cfRule>
  </conditionalFormatting>
  <conditionalFormatting sqref="G27:G35 G42">
    <cfRule type="expression" dxfId="49" priority="107" stopIfTrue="1">
      <formula>A27=1</formula>
    </cfRule>
    <cfRule type="expression" dxfId="48" priority="108" stopIfTrue="1">
      <formula>A27=2</formula>
    </cfRule>
  </conditionalFormatting>
  <conditionalFormatting sqref="H27:H35 H42">
    <cfRule type="expression" dxfId="47" priority="109" stopIfTrue="1">
      <formula>A27=1</formula>
    </cfRule>
    <cfRule type="expression" dxfId="46" priority="110" stopIfTrue="1">
      <formula>A27=2</formula>
    </cfRule>
  </conditionalFormatting>
  <conditionalFormatting sqref="B47:B52">
    <cfRule type="expression" dxfId="45" priority="83" stopIfTrue="1">
      <formula>A47=1</formula>
    </cfRule>
    <cfRule type="expression" dxfId="44" priority="84" stopIfTrue="1">
      <formula>A47=2</formula>
    </cfRule>
  </conditionalFormatting>
  <conditionalFormatting sqref="C47:C52">
    <cfRule type="expression" dxfId="43" priority="85" stopIfTrue="1">
      <formula>A47=1</formula>
    </cfRule>
    <cfRule type="expression" dxfId="42" priority="86" stopIfTrue="1">
      <formula>A47=2</formula>
    </cfRule>
  </conditionalFormatting>
  <conditionalFormatting sqref="D47:D52">
    <cfRule type="expression" dxfId="41" priority="87" stopIfTrue="1">
      <formula>A47=1</formula>
    </cfRule>
    <cfRule type="expression" dxfId="40" priority="88" stopIfTrue="1">
      <formula>A47=2</formula>
    </cfRule>
  </conditionalFormatting>
  <conditionalFormatting sqref="E47:E52">
    <cfRule type="expression" dxfId="39" priority="89" stopIfTrue="1">
      <formula>A47=1</formula>
    </cfRule>
    <cfRule type="expression" dxfId="38" priority="90" stopIfTrue="1">
      <formula>A47=2</formula>
    </cfRule>
  </conditionalFormatting>
  <conditionalFormatting sqref="F47:F52">
    <cfRule type="expression" dxfId="37" priority="91" stopIfTrue="1">
      <formula>A47=1</formula>
    </cfRule>
    <cfRule type="expression" dxfId="36" priority="92" stopIfTrue="1">
      <formula>A47=2</formula>
    </cfRule>
  </conditionalFormatting>
  <conditionalFormatting sqref="G47:G52">
    <cfRule type="expression" dxfId="35" priority="93" stopIfTrue="1">
      <formula>A47=1</formula>
    </cfRule>
    <cfRule type="expression" dxfId="34" priority="94" stopIfTrue="1">
      <formula>A47=2</formula>
    </cfRule>
  </conditionalFormatting>
  <conditionalFormatting sqref="H47:H52">
    <cfRule type="expression" dxfId="33" priority="95" stopIfTrue="1">
      <formula>A47=1</formula>
    </cfRule>
    <cfRule type="expression" dxfId="32" priority="96" stopIfTrue="1">
      <formula>A47=2</formula>
    </cfRule>
  </conditionalFormatting>
  <conditionalFormatting sqref="B21:B22">
    <cfRule type="expression" dxfId="31" priority="27" stopIfTrue="1">
      <formula>A21=1</formula>
    </cfRule>
    <cfRule type="expression" dxfId="30" priority="28" stopIfTrue="1">
      <formula>A21=2</formula>
    </cfRule>
  </conditionalFormatting>
  <conditionalFormatting sqref="C21:C22">
    <cfRule type="expression" dxfId="29" priority="29" stopIfTrue="1">
      <formula>A21=1</formula>
    </cfRule>
    <cfRule type="expression" dxfId="28" priority="30" stopIfTrue="1">
      <formula>A21=2</formula>
    </cfRule>
  </conditionalFormatting>
  <conditionalFormatting sqref="D21:D22">
    <cfRule type="expression" dxfId="27" priority="31" stopIfTrue="1">
      <formula>A21=1</formula>
    </cfRule>
    <cfRule type="expression" dxfId="26" priority="32" stopIfTrue="1">
      <formula>A21=2</formula>
    </cfRule>
  </conditionalFormatting>
  <conditionalFormatting sqref="E21:H21">
    <cfRule type="expression" dxfId="25" priority="25" stopIfTrue="1">
      <formula>B21=1</formula>
    </cfRule>
    <cfRule type="expression" dxfId="24" priority="26" stopIfTrue="1">
      <formula>B21=2</formula>
    </cfRule>
  </conditionalFormatting>
  <conditionalFormatting sqref="D34">
    <cfRule type="expression" dxfId="23" priority="113" stopIfTrue="1">
      <formula>A28=1</formula>
    </cfRule>
    <cfRule type="expression" dxfId="22" priority="114" stopIfTrue="1">
      <formula>A28=2</formula>
    </cfRule>
  </conditionalFormatting>
  <conditionalFormatting sqref="B42">
    <cfRule type="expression" dxfId="21" priority="19" stopIfTrue="1">
      <formula>A42=1</formula>
    </cfRule>
    <cfRule type="expression" dxfId="20" priority="20" stopIfTrue="1">
      <formula>A42=2</formula>
    </cfRule>
  </conditionalFormatting>
  <conditionalFormatting sqref="C42">
    <cfRule type="expression" dxfId="19" priority="21" stopIfTrue="1">
      <formula>A42=1</formula>
    </cfRule>
    <cfRule type="expression" dxfId="18" priority="22" stopIfTrue="1">
      <formula>A42=2</formula>
    </cfRule>
  </conditionalFormatting>
  <conditionalFormatting sqref="E22:H22">
    <cfRule type="expression" dxfId="17" priority="17" stopIfTrue="1">
      <formula>B22=1</formula>
    </cfRule>
    <cfRule type="expression" dxfId="16" priority="18" stopIfTrue="1">
      <formula>B22=2</formula>
    </cfRule>
  </conditionalFormatting>
  <conditionalFormatting sqref="B37">
    <cfRule type="expression" dxfId="15" priority="11" stopIfTrue="1">
      <formula>A37=1</formula>
    </cfRule>
    <cfRule type="expression" dxfId="14" priority="12" stopIfTrue="1">
      <formula>A37=2</formula>
    </cfRule>
  </conditionalFormatting>
  <conditionalFormatting sqref="C37">
    <cfRule type="expression" dxfId="13" priority="13" stopIfTrue="1">
      <formula>A37=1</formula>
    </cfRule>
    <cfRule type="expression" dxfId="12" priority="14" stopIfTrue="1">
      <formula>A37=2</formula>
    </cfRule>
  </conditionalFormatting>
  <conditionalFormatting sqref="D37">
    <cfRule type="expression" dxfId="11" priority="15" stopIfTrue="1">
      <formula>A37=1</formula>
    </cfRule>
    <cfRule type="expression" dxfId="10" priority="16" stopIfTrue="1">
      <formula>A37=2</formula>
    </cfRule>
  </conditionalFormatting>
  <conditionalFormatting sqref="E37:H37">
    <cfRule type="expression" dxfId="9" priority="9" stopIfTrue="1">
      <formula>B37=1</formula>
    </cfRule>
    <cfRule type="expression" dxfId="8" priority="10" stopIfTrue="1">
      <formula>B37=2</formula>
    </cfRule>
  </conditionalFormatting>
  <conditionalFormatting sqref="E43:H43">
    <cfRule type="expression" dxfId="7" priority="7" stopIfTrue="1">
      <formula>B43=1</formula>
    </cfRule>
    <cfRule type="expression" dxfId="6" priority="8" stopIfTrue="1">
      <formula>B43=2</formula>
    </cfRule>
  </conditionalFormatting>
  <conditionalFormatting sqref="E44:H44">
    <cfRule type="expression" dxfId="5" priority="5" stopIfTrue="1">
      <formula>B44=1</formula>
    </cfRule>
    <cfRule type="expression" dxfId="4" priority="6" stopIfTrue="1">
      <formula>B44=2</formula>
    </cfRule>
  </conditionalFormatting>
  <conditionalFormatting sqref="E45:H45">
    <cfRule type="expression" dxfId="3" priority="3" stopIfTrue="1">
      <formula>B45=1</formula>
    </cfRule>
    <cfRule type="expression" dxfId="2" priority="4" stopIfTrue="1">
      <formula>B45=2</formula>
    </cfRule>
  </conditionalFormatting>
  <conditionalFormatting sqref="D39">
    <cfRule type="expression" dxfId="1" priority="1" stopIfTrue="1">
      <formula>C39=1</formula>
    </cfRule>
    <cfRule type="expression" dxfId="0" priority="2" stopIfTrue="1">
      <formula>C39=2</formula>
    </cfRule>
  </conditionalFormatting>
  <pageMargins left="0.39370078740157483" right="0.39370078740157483" top="0.39370078740157483" bottom="0.44" header="0.39370078740157483" footer="0.25"/>
  <pageSetup paperSize="9" scale="92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1755300000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admin</cp:lastModifiedBy>
  <cp:lastPrinted>2025-08-25T06:25:42Z</cp:lastPrinted>
  <dcterms:created xsi:type="dcterms:W3CDTF">2025-08-18T16:03:19Z</dcterms:created>
  <dcterms:modified xsi:type="dcterms:W3CDTF">2025-08-25T08:38:53Z</dcterms:modified>
</cp:coreProperties>
</file>