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OneDrive\Робочий стіл\Виконком Прогноз\таблиці до прогнозу\"/>
    </mc:Choice>
  </mc:AlternateContent>
  <bookViews>
    <workbookView xWindow="-120" yWindow="-120" windowWidth="29040" windowHeight="15840"/>
  </bookViews>
  <sheets>
    <sheet name="17553000000" sheetId="2" r:id="rId1"/>
    <sheet name="Аркуш1" sheetId="1" r:id="rId2"/>
  </sheets>
  <definedNames>
    <definedName name="_GoBack" localSheetId="0">'17553000000'!#REF!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2" l="1"/>
  <c r="E22" i="2"/>
  <c r="E16" i="2"/>
  <c r="E33" i="2"/>
  <c r="E35" i="2"/>
  <c r="E34" i="2"/>
  <c r="D33" i="2"/>
  <c r="D35" i="2"/>
  <c r="D17" i="2" s="1"/>
  <c r="D23" i="2" s="1"/>
  <c r="D22" i="2"/>
  <c r="E21" i="2" l="1"/>
  <c r="E17" i="2"/>
  <c r="E12" i="2"/>
  <c r="E25" i="2"/>
  <c r="D15" i="2"/>
  <c r="D21" i="2" s="1"/>
  <c r="D34" i="2"/>
  <c r="D25" i="2"/>
  <c r="D12" i="2"/>
  <c r="G33" i="2"/>
  <c r="F33" i="2"/>
  <c r="F16" i="2"/>
  <c r="E15" i="2" l="1"/>
</calcChain>
</file>

<file path=xl/sharedStrings.xml><?xml version="1.0" encoding="utf-8"?>
<sst xmlns="http://schemas.openxmlformats.org/spreadsheetml/2006/main" count="73" uniqueCount="38">
  <si>
    <t>Додаток 1</t>
  </si>
  <si>
    <t>місцевого бюджету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</si>
  <si>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</si>
  <si>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</si>
  <si>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</si>
  <si>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</si>
  <si>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</si>
  <si>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</si>
  <si>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</si>
  <si>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</si>
  <si>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</si>
  <si>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1755300000</t>
  </si>
  <si>
    <t>Начальник фінансового відділу</t>
  </si>
  <si>
    <t>Ірина ІЛЛЮК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</si>
  <si>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</si>
  <si>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</si>
  <si>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</si>
  <si>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</si>
  <si>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</si>
  <si>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</si>
  <si>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</si>
  <si>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</si>
  <si>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</si>
  <si>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</si>
  <si>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</si>
  <si>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</si>
  <si>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</si>
  <si>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</si>
  <si>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</si>
  <si>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</si>
  <si>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</si>
  <si>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</si>
  <si>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</si>
  <si>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</si>
  <si>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</si>
  <si>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</si>
  <si>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 xml:space="preserve">до прогнозу </t>
  </si>
  <si>
    <t>Загальні показники бюджету Городоцької сільської територіальної громади на 2026-2028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</si>
</sst>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Alignment="1">
      <alignment horizontal="center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7" fillId="0" borderId="0" xfId="1" applyFont="1" applyAlignment="1">
      <alignment horizontal="center" vertical="center"/>
    </xf>
    <xf numFmtId="3" fontId="1" fillId="0" borderId="0" xfId="1" applyNumberFormat="1"/>
    <xf numFmtId="3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vertical="center" wrapText="1"/>
    </xf>
    <xf numFmtId="3" fontId="1" fillId="0" borderId="8" xfId="1" applyNumberForma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Border="1" applyAlignment="1">
      <alignment horizontal="center" vertical="center"/>
    </xf>
    <xf numFmtId="0" fontId="8" fillId="0" borderId="0" xfId="1" applyFont="1" applyAlignment="1">
      <alignment horizontal="center" vertical="top"/>
    </xf>
  </cellXfs>
  <cellStyles count="2">
    <cellStyle name="Звичайний" xfId="0" builtinId="0"/>
    <cellStyle name="Звичайний 3" xfId="1"/>
  </cellStyles>
  <dxfs count="40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topLeftCell="B1" workbookViewId="0">
      <selection activeCell="D39" sqref="D39"/>
    </sheetView>
  </sheetViews>
  <sheetFormatPr defaultRowHeight="12.75" x14ac:dyDescent="0.2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9" width="9.140625" style="1"/>
    <col min="10" max="10" width="11.140625" style="1" bestFit="1" customWidth="1"/>
    <col min="11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x14ac:dyDescent="0.2">
      <c r="F1" s="23" t="s">
        <v>0</v>
      </c>
      <c r="G1" s="23"/>
      <c r="H1" s="23"/>
    </row>
    <row r="2" spans="1:9" x14ac:dyDescent="0.2">
      <c r="F2" s="23" t="s">
        <v>36</v>
      </c>
      <c r="G2" s="23"/>
      <c r="H2" s="23"/>
    </row>
    <row r="3" spans="1:9" x14ac:dyDescent="0.2">
      <c r="F3" s="23" t="s">
        <v>1</v>
      </c>
      <c r="G3" s="23"/>
      <c r="H3" s="23"/>
    </row>
    <row r="4" spans="1:9" s="2" customFormat="1" ht="15.75" x14ac:dyDescent="0.25">
      <c r="B4" s="24" t="s">
        <v>37</v>
      </c>
      <c r="C4" s="24"/>
      <c r="D4" s="24"/>
      <c r="E4" s="24"/>
      <c r="F4" s="24"/>
      <c r="G4" s="24"/>
      <c r="H4" s="24"/>
    </row>
    <row r="5" spans="1:9" x14ac:dyDescent="0.2">
      <c r="B5" s="17" t="s">
        <v>11</v>
      </c>
    </row>
    <row r="6" spans="1:9" x14ac:dyDescent="0.2">
      <c r="B6" s="18" t="s">
        <v>2</v>
      </c>
    </row>
    <row r="7" spans="1:9" x14ac:dyDescent="0.2">
      <c r="H7" s="3" t="s">
        <v>3</v>
      </c>
    </row>
    <row r="8" spans="1:9" ht="17.100000000000001" customHeight="1" x14ac:dyDescent="0.2">
      <c r="B8" s="25" t="s">
        <v>4</v>
      </c>
      <c r="C8" s="25" t="s">
        <v>5</v>
      </c>
      <c r="D8" s="19" t="s">
        <v>31</v>
      </c>
      <c r="E8" s="19" t="s">
        <v>32</v>
      </c>
      <c r="F8" s="19" t="s">
        <v>33</v>
      </c>
      <c r="G8" s="19" t="s">
        <v>34</v>
      </c>
      <c r="H8" s="19" t="s">
        <v>35</v>
      </c>
    </row>
    <row r="9" spans="1:9" ht="17.100000000000001" customHeight="1" x14ac:dyDescent="0.2">
      <c r="B9" s="26"/>
      <c r="C9" s="26"/>
      <c r="D9" s="20" t="s">
        <v>6</v>
      </c>
      <c r="E9" s="20" t="s">
        <v>7</v>
      </c>
      <c r="F9" s="20" t="s">
        <v>8</v>
      </c>
      <c r="G9" s="20" t="s">
        <v>8</v>
      </c>
      <c r="H9" s="20" t="s">
        <v>8</v>
      </c>
    </row>
    <row r="10" spans="1:9" x14ac:dyDescent="0.2">
      <c r="B10" s="21">
        <v>1</v>
      </c>
      <c r="C10" s="22">
        <v>2</v>
      </c>
      <c r="D10" s="22">
        <v>3</v>
      </c>
      <c r="E10" s="22">
        <v>4</v>
      </c>
      <c r="F10" s="22">
        <v>5</v>
      </c>
      <c r="G10" s="22">
        <v>6</v>
      </c>
      <c r="H10" s="22">
        <v>7</v>
      </c>
    </row>
    <row r="11" spans="1:9" x14ac:dyDescent="0.2">
      <c r="A11" s="12">
        <v>1</v>
      </c>
      <c r="B11" s="27" t="s">
        <v>14</v>
      </c>
      <c r="C11" s="27"/>
      <c r="D11" s="27"/>
      <c r="E11" s="27"/>
      <c r="F11" s="27"/>
      <c r="G11" s="27"/>
      <c r="H11" s="28"/>
      <c r="I11" s="9"/>
    </row>
    <row r="12" spans="1:9" x14ac:dyDescent="0.2">
      <c r="A12" s="13">
        <v>2</v>
      </c>
      <c r="B12" s="14" t="s">
        <v>15</v>
      </c>
      <c r="C12" s="15" t="s">
        <v>16</v>
      </c>
      <c r="D12" s="16">
        <f>SUM(D13:D14)</f>
        <v>289898592</v>
      </c>
      <c r="E12" s="16">
        <f>SUM(E13:E14)</f>
        <v>285777938</v>
      </c>
      <c r="F12" s="16">
        <v>324854426</v>
      </c>
      <c r="G12" s="16">
        <v>356758499</v>
      </c>
      <c r="H12" s="16">
        <v>376098801</v>
      </c>
      <c r="I12" s="9"/>
    </row>
    <row r="13" spans="1:9" x14ac:dyDescent="0.2">
      <c r="A13" s="13">
        <v>0</v>
      </c>
      <c r="B13" s="14" t="s">
        <v>17</v>
      </c>
      <c r="C13" s="15" t="s">
        <v>18</v>
      </c>
      <c r="D13" s="16">
        <v>276976503</v>
      </c>
      <c r="E13" s="16">
        <v>278687938</v>
      </c>
      <c r="F13" s="16">
        <v>317814426</v>
      </c>
      <c r="G13" s="16">
        <v>349313499</v>
      </c>
      <c r="H13" s="16">
        <v>368148801</v>
      </c>
      <c r="I13" s="9"/>
    </row>
    <row r="14" spans="1:9" x14ac:dyDescent="0.2">
      <c r="A14" s="13">
        <v>0</v>
      </c>
      <c r="B14" s="14" t="s">
        <v>17</v>
      </c>
      <c r="C14" s="15" t="s">
        <v>19</v>
      </c>
      <c r="D14" s="16">
        <v>12922089</v>
      </c>
      <c r="E14" s="16">
        <v>7090000</v>
      </c>
      <c r="F14" s="16">
        <v>7040000</v>
      </c>
      <c r="G14" s="16">
        <v>7445000</v>
      </c>
      <c r="H14" s="16">
        <v>7950000</v>
      </c>
      <c r="I14" s="9"/>
    </row>
    <row r="15" spans="1:9" x14ac:dyDescent="0.2">
      <c r="A15" s="13">
        <v>2</v>
      </c>
      <c r="B15" s="14" t="s">
        <v>20</v>
      </c>
      <c r="C15" s="15" t="s">
        <v>21</v>
      </c>
      <c r="D15" s="16">
        <f>D16+D17</f>
        <v>-5332844</v>
      </c>
      <c r="E15" s="16">
        <f>SUM(E16:E17)</f>
        <v>25945808</v>
      </c>
      <c r="F15" s="16">
        <v>0</v>
      </c>
      <c r="G15" s="16">
        <v>0</v>
      </c>
      <c r="H15" s="16">
        <v>0</v>
      </c>
      <c r="I15" s="9"/>
    </row>
    <row r="16" spans="1:9" x14ac:dyDescent="0.2">
      <c r="A16" s="13">
        <v>0</v>
      </c>
      <c r="B16" s="14" t="s">
        <v>17</v>
      </c>
      <c r="C16" s="15" t="s">
        <v>18</v>
      </c>
      <c r="D16" s="16">
        <v>-75053673</v>
      </c>
      <c r="E16" s="16">
        <f>E26-E13</f>
        <v>-11634466</v>
      </c>
      <c r="F16" s="16">
        <f>-F28</f>
        <v>-4312227</v>
      </c>
      <c r="G16" s="16">
        <v>-10500000</v>
      </c>
      <c r="H16" s="16">
        <v>-13000000</v>
      </c>
      <c r="I16" s="9"/>
    </row>
    <row r="17" spans="1:10" x14ac:dyDescent="0.2">
      <c r="A17" s="13">
        <v>0</v>
      </c>
      <c r="B17" s="14" t="s">
        <v>17</v>
      </c>
      <c r="C17" s="15" t="s">
        <v>19</v>
      </c>
      <c r="D17" s="16">
        <f>D35-D14</f>
        <v>69720829</v>
      </c>
      <c r="E17" s="16">
        <f>E27-E14</f>
        <v>37580274</v>
      </c>
      <c r="F17" s="16">
        <v>4312227</v>
      </c>
      <c r="G17" s="16">
        <v>10500000</v>
      </c>
      <c r="H17" s="16">
        <v>13000000</v>
      </c>
      <c r="I17" s="9"/>
    </row>
    <row r="18" spans="1:10" x14ac:dyDescent="0.2">
      <c r="A18" s="13">
        <v>2</v>
      </c>
      <c r="B18" s="14" t="s">
        <v>22</v>
      </c>
      <c r="C18" s="15" t="s">
        <v>23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19" spans="1:10" x14ac:dyDescent="0.2">
      <c r="A19" s="13">
        <v>0</v>
      </c>
      <c r="B19" s="14" t="s">
        <v>17</v>
      </c>
      <c r="C19" s="15" t="s">
        <v>18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10" x14ac:dyDescent="0.2">
      <c r="A20" s="13">
        <v>0</v>
      </c>
      <c r="B20" s="14" t="s">
        <v>17</v>
      </c>
      <c r="C20" s="15" t="s">
        <v>19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10" x14ac:dyDescent="0.2">
      <c r="A21" s="13">
        <v>1</v>
      </c>
      <c r="B21" s="14" t="s">
        <v>17</v>
      </c>
      <c r="C21" s="15" t="s">
        <v>24</v>
      </c>
      <c r="D21" s="16">
        <f>D12+D15</f>
        <v>284565748</v>
      </c>
      <c r="E21" s="16">
        <f>SUM(E22:E23)</f>
        <v>311723746</v>
      </c>
      <c r="F21" s="16">
        <v>324854426</v>
      </c>
      <c r="G21" s="16">
        <v>356758499</v>
      </c>
      <c r="H21" s="16">
        <v>376098801</v>
      </c>
      <c r="I21" s="9"/>
    </row>
    <row r="22" spans="1:10" x14ac:dyDescent="0.2">
      <c r="A22" s="13">
        <v>1</v>
      </c>
      <c r="B22" s="14" t="s">
        <v>17</v>
      </c>
      <c r="C22" s="15" t="s">
        <v>18</v>
      </c>
      <c r="D22" s="16">
        <f t="shared" ref="D22" si="0">D13+D16</f>
        <v>201922830</v>
      </c>
      <c r="E22" s="16">
        <f>E13+E16</f>
        <v>267053472</v>
      </c>
      <c r="F22" s="16">
        <v>317814426</v>
      </c>
      <c r="G22" s="16">
        <v>349313499</v>
      </c>
      <c r="H22" s="16">
        <v>368148801</v>
      </c>
      <c r="I22" s="9"/>
    </row>
    <row r="23" spans="1:10" x14ac:dyDescent="0.2">
      <c r="A23" s="13">
        <v>1</v>
      </c>
      <c r="B23" s="14" t="s">
        <v>17</v>
      </c>
      <c r="C23" s="15" t="s">
        <v>19</v>
      </c>
      <c r="D23" s="16">
        <f>D14+D17</f>
        <v>82642918</v>
      </c>
      <c r="E23" s="16">
        <f>E14+E17</f>
        <v>44670274</v>
      </c>
      <c r="F23" s="16">
        <v>7040000</v>
      </c>
      <c r="G23" s="16">
        <v>7445000</v>
      </c>
      <c r="H23" s="16">
        <v>7950000</v>
      </c>
      <c r="I23" s="9"/>
    </row>
    <row r="24" spans="1:10" x14ac:dyDescent="0.2">
      <c r="A24" s="12">
        <v>1</v>
      </c>
      <c r="B24" s="27" t="s">
        <v>25</v>
      </c>
      <c r="C24" s="27"/>
      <c r="D24" s="27"/>
      <c r="E24" s="27"/>
      <c r="F24" s="27"/>
      <c r="G24" s="27"/>
      <c r="H24" s="28"/>
      <c r="I24" s="9"/>
    </row>
    <row r="25" spans="1:10" ht="25.5" x14ac:dyDescent="0.2">
      <c r="A25" s="13">
        <v>2</v>
      </c>
      <c r="B25" s="14" t="s">
        <v>15</v>
      </c>
      <c r="C25" s="15" t="s">
        <v>26</v>
      </c>
      <c r="D25" s="16">
        <f>SUM(D26:D27)</f>
        <v>284565748</v>
      </c>
      <c r="E25" s="16">
        <f>SUM(E26:E27)</f>
        <v>311723746</v>
      </c>
      <c r="F25" s="16">
        <v>324854426</v>
      </c>
      <c r="G25" s="16">
        <v>356758499</v>
      </c>
      <c r="H25" s="16">
        <v>376098801</v>
      </c>
      <c r="I25" s="9"/>
    </row>
    <row r="26" spans="1:10" x14ac:dyDescent="0.2">
      <c r="A26" s="13">
        <v>0</v>
      </c>
      <c r="B26" s="14" t="s">
        <v>17</v>
      </c>
      <c r="C26" s="15" t="s">
        <v>18</v>
      </c>
      <c r="D26" s="16">
        <v>201922830</v>
      </c>
      <c r="E26" s="16">
        <v>267053472</v>
      </c>
      <c r="F26" s="16">
        <v>313502199</v>
      </c>
      <c r="G26" s="16">
        <v>338813499</v>
      </c>
      <c r="H26" s="16">
        <v>355148801</v>
      </c>
      <c r="I26" s="9"/>
      <c r="J26" s="8"/>
    </row>
    <row r="27" spans="1:10" x14ac:dyDescent="0.2">
      <c r="A27" s="13">
        <v>0</v>
      </c>
      <c r="B27" s="14" t="s">
        <v>17</v>
      </c>
      <c r="C27" s="15" t="s">
        <v>27</v>
      </c>
      <c r="D27" s="16">
        <v>82642918</v>
      </c>
      <c r="E27" s="16">
        <v>44670274</v>
      </c>
      <c r="F27" s="16">
        <v>11352227</v>
      </c>
      <c r="G27" s="16">
        <v>17945000</v>
      </c>
      <c r="H27" s="16">
        <v>20950000</v>
      </c>
      <c r="I27" s="9"/>
    </row>
    <row r="28" spans="1:10" x14ac:dyDescent="0.2">
      <c r="A28" s="13">
        <v>0</v>
      </c>
      <c r="B28" s="14" t="s">
        <v>17</v>
      </c>
      <c r="C28" s="15" t="s">
        <v>28</v>
      </c>
      <c r="D28" s="16">
        <v>0</v>
      </c>
      <c r="E28" s="16">
        <v>0</v>
      </c>
      <c r="F28" s="16">
        <v>4312227</v>
      </c>
      <c r="G28" s="16">
        <v>10500000</v>
      </c>
      <c r="H28" s="16">
        <v>13000000</v>
      </c>
      <c r="I28" s="9"/>
    </row>
    <row r="29" spans="1:10" x14ac:dyDescent="0.2">
      <c r="A29" s="13">
        <v>2</v>
      </c>
      <c r="B29" s="14" t="s">
        <v>22</v>
      </c>
      <c r="C29" s="15" t="s">
        <v>29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10" x14ac:dyDescent="0.2">
      <c r="A30" s="13">
        <v>0</v>
      </c>
      <c r="B30" s="14" t="s">
        <v>17</v>
      </c>
      <c r="C30" s="15" t="s">
        <v>18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10" x14ac:dyDescent="0.2">
      <c r="A31" s="13">
        <v>0</v>
      </c>
      <c r="B31" s="14" t="s">
        <v>17</v>
      </c>
      <c r="C31" s="15" t="s">
        <v>27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10" x14ac:dyDescent="0.2">
      <c r="A32" s="13">
        <v>0</v>
      </c>
      <c r="B32" s="14" t="s">
        <v>17</v>
      </c>
      <c r="C32" s="15" t="s">
        <v>28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9"/>
    </row>
    <row r="33" spans="1:9" x14ac:dyDescent="0.2">
      <c r="A33" s="13">
        <v>1</v>
      </c>
      <c r="B33" s="14" t="s">
        <v>17</v>
      </c>
      <c r="C33" s="15" t="s">
        <v>30</v>
      </c>
      <c r="D33" s="16">
        <f>SUM(D34:D35)</f>
        <v>284565748</v>
      </c>
      <c r="E33" s="16">
        <f>SUM(E34:E35)</f>
        <v>311723746</v>
      </c>
      <c r="F33" s="16">
        <f>F34+F35</f>
        <v>324854426</v>
      </c>
      <c r="G33" s="16">
        <f>G34+G35</f>
        <v>356758499</v>
      </c>
      <c r="H33" s="16">
        <v>376098801</v>
      </c>
      <c r="I33" s="9"/>
    </row>
    <row r="34" spans="1:9" x14ac:dyDescent="0.2">
      <c r="A34" s="13">
        <v>1</v>
      </c>
      <c r="B34" s="14" t="s">
        <v>17</v>
      </c>
      <c r="C34" s="15" t="s">
        <v>18</v>
      </c>
      <c r="D34" s="16">
        <f>D26</f>
        <v>201922830</v>
      </c>
      <c r="E34" s="16">
        <f>E26</f>
        <v>267053472</v>
      </c>
      <c r="F34" s="16">
        <v>313502199</v>
      </c>
      <c r="G34" s="16">
        <v>338813499</v>
      </c>
      <c r="H34" s="16">
        <v>355148801</v>
      </c>
      <c r="I34" s="9"/>
    </row>
    <row r="35" spans="1:9" x14ac:dyDescent="0.2">
      <c r="A35" s="13">
        <v>1</v>
      </c>
      <c r="B35" s="14" t="s">
        <v>17</v>
      </c>
      <c r="C35" s="15" t="s">
        <v>27</v>
      </c>
      <c r="D35" s="16">
        <f>D27</f>
        <v>82642918</v>
      </c>
      <c r="E35" s="16">
        <f>E27</f>
        <v>44670274</v>
      </c>
      <c r="F35" s="16">
        <v>11352227</v>
      </c>
      <c r="G35" s="16">
        <v>17945000</v>
      </c>
      <c r="H35" s="16">
        <v>20950000</v>
      </c>
      <c r="I35" s="9"/>
    </row>
    <row r="36" spans="1:9" x14ac:dyDescent="0.2">
      <c r="A36" s="13">
        <v>1</v>
      </c>
      <c r="B36" s="14" t="s">
        <v>17</v>
      </c>
      <c r="C36" s="15" t="s">
        <v>28</v>
      </c>
      <c r="D36" s="16">
        <v>0</v>
      </c>
      <c r="E36" s="16">
        <v>0</v>
      </c>
      <c r="F36" s="16">
        <v>4312227</v>
      </c>
      <c r="G36" s="16">
        <v>10500000</v>
      </c>
      <c r="H36" s="16">
        <v>13000000</v>
      </c>
      <c r="I36" s="9"/>
    </row>
    <row r="38" spans="1:9" x14ac:dyDescent="0.2">
      <c r="B38" s="11"/>
      <c r="D38" s="4"/>
      <c r="E38" s="4"/>
      <c r="F38" s="4"/>
      <c r="G38" s="4"/>
      <c r="H38" s="4"/>
    </row>
    <row r="39" spans="1:9" x14ac:dyDescent="0.2">
      <c r="B39" s="11"/>
    </row>
    <row r="40" spans="1:9" x14ac:dyDescent="0.2">
      <c r="C40" s="29" t="s">
        <v>12</v>
      </c>
      <c r="D40" s="29"/>
      <c r="E40" s="5"/>
      <c r="G40" s="30" t="s">
        <v>13</v>
      </c>
      <c r="H40" s="30"/>
    </row>
    <row r="41" spans="1:9" x14ac:dyDescent="0.2">
      <c r="C41" s="29"/>
      <c r="D41" s="29"/>
      <c r="E41" s="6" t="s">
        <v>9</v>
      </c>
      <c r="F41" s="7"/>
      <c r="G41" s="31" t="s">
        <v>10</v>
      </c>
      <c r="H41" s="31"/>
    </row>
  </sheetData>
  <mergeCells count="11">
    <mergeCell ref="B11:H11"/>
    <mergeCell ref="B24:H24"/>
    <mergeCell ref="C40:D41"/>
    <mergeCell ref="G40:H40"/>
    <mergeCell ref="G41:H41"/>
    <mergeCell ref="F1:H1"/>
    <mergeCell ref="F2:H2"/>
    <mergeCell ref="F3:H3"/>
    <mergeCell ref="B4:H4"/>
    <mergeCell ref="B8:B9"/>
    <mergeCell ref="C8:C9"/>
  </mergeCells>
  <conditionalFormatting sqref="B11:B36">
    <cfRule type="expression" dxfId="39" priority="27" stopIfTrue="1">
      <formula>A11=1</formula>
    </cfRule>
    <cfRule type="expression" dxfId="38" priority="28" stopIfTrue="1">
      <formula>A11=2</formula>
    </cfRule>
  </conditionalFormatting>
  <conditionalFormatting sqref="C12:C23 C25:C36">
    <cfRule type="expression" dxfId="37" priority="29" stopIfTrue="1">
      <formula>A12=1</formula>
    </cfRule>
    <cfRule type="expression" dxfId="36" priority="30" stopIfTrue="1">
      <formula>A12=2</formula>
    </cfRule>
  </conditionalFormatting>
  <conditionalFormatting sqref="D25:D36 D12:D23">
    <cfRule type="expression" dxfId="35" priority="31" stopIfTrue="1">
      <formula>A12=1</formula>
    </cfRule>
    <cfRule type="expression" dxfId="34" priority="32" stopIfTrue="1">
      <formula>A12=2</formula>
    </cfRule>
  </conditionalFormatting>
  <conditionalFormatting sqref="E25:E36 E12:E23">
    <cfRule type="expression" dxfId="33" priority="33" stopIfTrue="1">
      <formula>A12=1</formula>
    </cfRule>
    <cfRule type="expression" dxfId="32" priority="34" stopIfTrue="1">
      <formula>A12=2</formula>
    </cfRule>
  </conditionalFormatting>
  <conditionalFormatting sqref="F12:F23 F25:F34">
    <cfRule type="expression" dxfId="31" priority="35" stopIfTrue="1">
      <formula>A12=1</formula>
    </cfRule>
    <cfRule type="expression" dxfId="30" priority="36" stopIfTrue="1">
      <formula>A12=2</formula>
    </cfRule>
  </conditionalFormatting>
  <conditionalFormatting sqref="G12:G23 G25:G34">
    <cfRule type="expression" dxfId="29" priority="37" stopIfTrue="1">
      <formula>A12=1</formula>
    </cfRule>
    <cfRule type="expression" dxfId="28" priority="38" stopIfTrue="1">
      <formula>A12=2</formula>
    </cfRule>
  </conditionalFormatting>
  <conditionalFormatting sqref="H12:H23 H25:H34">
    <cfRule type="expression" dxfId="27" priority="39" stopIfTrue="1">
      <formula>A12=1</formula>
    </cfRule>
    <cfRule type="expression" dxfId="26" priority="40" stopIfTrue="1">
      <formula>A12=2</formula>
    </cfRule>
  </conditionalFormatting>
  <conditionalFormatting sqref="B38:B43">
    <cfRule type="expression" dxfId="25" priority="13" stopIfTrue="1">
      <formula>A38=1</formula>
    </cfRule>
    <cfRule type="expression" dxfId="24" priority="14" stopIfTrue="1">
      <formula>A38=2</formula>
    </cfRule>
  </conditionalFormatting>
  <conditionalFormatting sqref="C38:C43">
    <cfRule type="expression" dxfId="23" priority="15" stopIfTrue="1">
      <formula>A38=1</formula>
    </cfRule>
    <cfRule type="expression" dxfId="22" priority="16" stopIfTrue="1">
      <formula>A38=2</formula>
    </cfRule>
  </conditionalFormatting>
  <conditionalFormatting sqref="D38:D43">
    <cfRule type="expression" dxfId="21" priority="17" stopIfTrue="1">
      <formula>A38=1</formula>
    </cfRule>
    <cfRule type="expression" dxfId="20" priority="18" stopIfTrue="1">
      <formula>A38=2</formula>
    </cfRule>
  </conditionalFormatting>
  <conditionalFormatting sqref="E38:E43">
    <cfRule type="expression" dxfId="19" priority="19" stopIfTrue="1">
      <formula>A38=1</formula>
    </cfRule>
    <cfRule type="expression" dxfId="18" priority="20" stopIfTrue="1">
      <formula>A38=2</formula>
    </cfRule>
  </conditionalFormatting>
  <conditionalFormatting sqref="F38:F43">
    <cfRule type="expression" dxfId="17" priority="21" stopIfTrue="1">
      <formula>A38=1</formula>
    </cfRule>
    <cfRule type="expression" dxfId="16" priority="22" stopIfTrue="1">
      <formula>A38=2</formula>
    </cfRule>
  </conditionalFormatting>
  <conditionalFormatting sqref="G38:G43">
    <cfRule type="expression" dxfId="15" priority="23" stopIfTrue="1">
      <formula>A38=1</formula>
    </cfRule>
    <cfRule type="expression" dxfId="14" priority="24" stopIfTrue="1">
      <formula>A38=2</formula>
    </cfRule>
  </conditionalFormatting>
  <conditionalFormatting sqref="H38:H43">
    <cfRule type="expression" dxfId="13" priority="25" stopIfTrue="1">
      <formula>A38=1</formula>
    </cfRule>
    <cfRule type="expression" dxfId="12" priority="26" stopIfTrue="1">
      <formula>A38=2</formula>
    </cfRule>
  </conditionalFormatting>
  <conditionalFormatting sqref="F35">
    <cfRule type="expression" dxfId="11" priority="7" stopIfTrue="1">
      <formula>A35=1</formula>
    </cfRule>
    <cfRule type="expression" dxfId="10" priority="8" stopIfTrue="1">
      <formula>A35=2</formula>
    </cfRule>
  </conditionalFormatting>
  <conditionalFormatting sqref="G35">
    <cfRule type="expression" dxfId="9" priority="9" stopIfTrue="1">
      <formula>A35=1</formula>
    </cfRule>
    <cfRule type="expression" dxfId="8" priority="10" stopIfTrue="1">
      <formula>A35=2</formula>
    </cfRule>
  </conditionalFormatting>
  <conditionalFormatting sqref="H35">
    <cfRule type="expression" dxfId="7" priority="11" stopIfTrue="1">
      <formula>A35=1</formula>
    </cfRule>
    <cfRule type="expression" dxfId="6" priority="12" stopIfTrue="1">
      <formula>A35=2</formula>
    </cfRule>
  </conditionalFormatting>
  <conditionalFormatting sqref="F36">
    <cfRule type="expression" dxfId="5" priority="1" stopIfTrue="1">
      <formula>A36=1</formula>
    </cfRule>
    <cfRule type="expression" dxfId="4" priority="2" stopIfTrue="1">
      <formula>A36=2</formula>
    </cfRule>
  </conditionalFormatting>
  <conditionalFormatting sqref="G36">
    <cfRule type="expression" dxfId="3" priority="3" stopIfTrue="1">
      <formula>A36=1</formula>
    </cfRule>
    <cfRule type="expression" dxfId="2" priority="4" stopIfTrue="1">
      <formula>A36=2</formula>
    </cfRule>
  </conditionalFormatting>
  <conditionalFormatting sqref="H36">
    <cfRule type="expression" dxfId="1" priority="5" stopIfTrue="1">
      <formula>A36=1</formula>
    </cfRule>
    <cfRule type="expression" dxfId="0" priority="6" stopIfTrue="1">
      <formula>A36=2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Width="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17553000000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admin</cp:lastModifiedBy>
  <cp:lastPrinted>2025-08-22T12:53:26Z</cp:lastPrinted>
  <dcterms:created xsi:type="dcterms:W3CDTF">2025-08-18T16:31:43Z</dcterms:created>
  <dcterms:modified xsi:type="dcterms:W3CDTF">2025-08-22T12:53:34Z</dcterms:modified>
</cp:coreProperties>
</file>