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сесії сайт\Проєкти рішень на сесію\2025\Проєкти рішень 51-ша сесія 2025\Сесія вересень 2025 Прогноз\таблиці до прогнозу\"/>
    </mc:Choice>
  </mc:AlternateContent>
  <xr:revisionPtr revIDLastSave="0" documentId="13_ncr:1_{536B56F5-2744-4B98-8CA2-D6F318C9DBA7}" xr6:coauthVersionLast="45" xr6:coauthVersionMax="45" xr10:uidLastSave="{00000000-0000-0000-0000-000000000000}"/>
  <bookViews>
    <workbookView xWindow="-120" yWindow="-120" windowWidth="29040" windowHeight="15840" activeTab="10" xr2:uid="{67156AE5-1702-4920-8251-0D3494D8745E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  <sheet name="Аркуш6" sheetId="6" r:id="rId6"/>
    <sheet name="Аркуш7" sheetId="7" r:id="rId7"/>
    <sheet name="Аркуш8" sheetId="8" r:id="rId8"/>
    <sheet name="Аркуш9" sheetId="9" r:id="rId9"/>
    <sheet name="Аркуш10" sheetId="10" r:id="rId10"/>
    <sheet name="Аркуш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11" l="1"/>
  <c r="H47" i="11" s="1"/>
  <c r="I43" i="11"/>
  <c r="H43" i="11"/>
  <c r="G43" i="11"/>
  <c r="F43" i="11"/>
  <c r="I42" i="11"/>
  <c r="H42" i="11"/>
  <c r="G42" i="11"/>
  <c r="F42" i="11"/>
  <c r="F49" i="11" s="1"/>
  <c r="E42" i="11"/>
  <c r="E49" i="11" s="1"/>
  <c r="I39" i="11"/>
  <c r="H39" i="11"/>
  <c r="G39" i="11"/>
  <c r="F39" i="11"/>
  <c r="E39" i="11"/>
  <c r="F36" i="11"/>
  <c r="F35" i="11"/>
  <c r="F48" i="11" s="1"/>
  <c r="F47" i="11" s="1"/>
  <c r="E35" i="11"/>
  <c r="E48" i="11" s="1"/>
  <c r="E47" i="11" s="1"/>
  <c r="F33" i="11"/>
  <c r="F31" i="11"/>
  <c r="F30" i="11"/>
  <c r="E30" i="11"/>
  <c r="I28" i="11"/>
  <c r="H28" i="11"/>
  <c r="G28" i="11"/>
  <c r="G27" i="11" s="1"/>
  <c r="G48" i="11" s="1"/>
  <c r="G47" i="11" s="1"/>
  <c r="F28" i="11"/>
  <c r="I27" i="11"/>
  <c r="I48" i="11" s="1"/>
  <c r="I47" i="11" s="1"/>
  <c r="H27" i="11"/>
  <c r="F27" i="11"/>
  <c r="E27" i="11"/>
  <c r="E19" i="11"/>
  <c r="F15" i="11"/>
  <c r="F14" i="11" s="1"/>
  <c r="E15" i="11"/>
  <c r="I14" i="11"/>
  <c r="H14" i="11"/>
  <c r="G14" i="11"/>
  <c r="E14" i="11"/>
  <c r="H45" i="10" l="1"/>
  <c r="G45" i="10"/>
  <c r="E45" i="10"/>
  <c r="D45" i="10"/>
  <c r="H37" i="10"/>
  <c r="G37" i="10"/>
  <c r="F37" i="10"/>
  <c r="F45" i="10" s="1"/>
  <c r="E37" i="10"/>
  <c r="D37" i="10"/>
  <c r="E27" i="10"/>
  <c r="D27" i="10"/>
  <c r="D21" i="10" s="1"/>
  <c r="D44" i="10" s="1"/>
  <c r="D43" i="10" s="1"/>
  <c r="H22" i="10"/>
  <c r="G22" i="10"/>
  <c r="F22" i="10"/>
  <c r="E22" i="10"/>
  <c r="E21" i="10" s="1"/>
  <c r="D22" i="10"/>
  <c r="H21" i="10"/>
  <c r="G21" i="10"/>
  <c r="G44" i="10" s="1"/>
  <c r="G43" i="10" s="1"/>
  <c r="F21" i="10"/>
  <c r="F44" i="10" s="1"/>
  <c r="F43" i="10" s="1"/>
  <c r="H15" i="10"/>
  <c r="G15" i="10"/>
  <c r="F15" i="10"/>
  <c r="E15" i="10"/>
  <c r="D15" i="10"/>
  <c r="H14" i="10"/>
  <c r="H44" i="10" s="1"/>
  <c r="H43" i="10" s="1"/>
  <c r="G14" i="10"/>
  <c r="F14" i="10"/>
  <c r="E14" i="10"/>
  <c r="E44" i="10" s="1"/>
  <c r="E43" i="10" s="1"/>
  <c r="D14" i="10"/>
  <c r="D47" i="7" l="1"/>
  <c r="F44" i="7"/>
  <c r="E44" i="7"/>
  <c r="D44" i="7"/>
  <c r="D20" i="7"/>
  <c r="H24" i="6" l="1"/>
  <c r="G24" i="6"/>
  <c r="F24" i="6"/>
  <c r="E24" i="6"/>
  <c r="D24" i="6"/>
  <c r="H23" i="6"/>
  <c r="G23" i="6"/>
  <c r="F23" i="6"/>
  <c r="E23" i="6"/>
  <c r="D23" i="6"/>
  <c r="H22" i="6"/>
  <c r="E22" i="6"/>
  <c r="D22" i="6"/>
  <c r="F19" i="6"/>
  <c r="E19" i="6"/>
  <c r="D19" i="6"/>
  <c r="H16" i="6"/>
  <c r="G16" i="6"/>
  <c r="F16" i="6"/>
  <c r="E16" i="6"/>
  <c r="D16" i="6"/>
  <c r="H13" i="6"/>
  <c r="G13" i="6"/>
  <c r="F13" i="6"/>
  <c r="E13" i="6"/>
  <c r="D13" i="6"/>
  <c r="H31" i="3" l="1"/>
  <c r="H29" i="3" s="1"/>
  <c r="G31" i="3"/>
  <c r="F31" i="3"/>
  <c r="E31" i="3"/>
  <c r="D31" i="3"/>
  <c r="D29" i="3" s="1"/>
  <c r="H30" i="3"/>
  <c r="G30" i="3"/>
  <c r="F30" i="3"/>
  <c r="E30" i="3"/>
  <c r="E29" i="3" s="1"/>
  <c r="D30" i="3"/>
  <c r="G29" i="3"/>
  <c r="F29" i="3"/>
  <c r="E26" i="3"/>
  <c r="D26" i="3"/>
  <c r="H21" i="3"/>
  <c r="G21" i="3"/>
  <c r="F21" i="3"/>
  <c r="E21" i="3"/>
  <c r="D21" i="3"/>
  <c r="H20" i="3"/>
  <c r="G20" i="3"/>
  <c r="F20" i="3"/>
  <c r="E20" i="3"/>
  <c r="D20" i="3"/>
  <c r="E19" i="3"/>
  <c r="D19" i="3"/>
  <c r="E13" i="3"/>
  <c r="D13" i="3"/>
  <c r="E35" i="1" l="1"/>
  <c r="E33" i="1" s="1"/>
  <c r="D35" i="1"/>
  <c r="D33" i="1" s="1"/>
  <c r="E34" i="1"/>
  <c r="D34" i="1"/>
  <c r="G33" i="1"/>
  <c r="F33" i="1"/>
  <c r="E25" i="1"/>
  <c r="D25" i="1"/>
  <c r="E22" i="1"/>
  <c r="E21" i="1" s="1"/>
  <c r="D22" i="1"/>
  <c r="E17" i="1"/>
  <c r="E23" i="1" s="1"/>
  <c r="D17" i="1"/>
  <c r="D23" i="1" s="1"/>
  <c r="F16" i="1"/>
  <c r="E16" i="1"/>
  <c r="E15" i="1"/>
  <c r="D15" i="1"/>
  <c r="E12" i="1"/>
  <c r="D12" i="1"/>
  <c r="D21" i="1" s="1"/>
</calcChain>
</file>

<file path=xl/sharedStrings.xml><?xml version="1.0" encoding="utf-8"?>
<sst xmlns="http://schemas.openxmlformats.org/spreadsheetml/2006/main" count="850" uniqueCount="288">
  <si>
    <t>Додаток 1</t>
  </si>
  <si>
    <t xml:space="preserve">до прогнозу </t>
  </si>
  <si>
    <t>місцевого бюджету</t>
  </si>
  <si>
    <t>Загальні показники бюджету Городоцької сільської територіальної громади на 2026-2028 роки</t>
  </si>
  <si>
    <t>1755300000</t>
  </si>
  <si>
    <t>(код бюджету)</t>
  </si>
  <si>
    <t>(грн)</t>
  </si>
  <si>
    <t>№ з/п</t>
  </si>
  <si>
    <t>Найменування показника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</si>
  <si>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</si>
  <si>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</si>
  <si>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</si>
  <si>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</si>
  <si>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</si>
  <si>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</si>
  <si>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</si>
  <si>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</si>
  <si>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</si>
  <si>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</si>
  <si>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</si>
  <si>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</si>
  <si>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</si>
  <si>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</si>
  <si>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</si>
  <si>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</si>
  <si>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</si>
  <si>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</si>
  <si>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</si>
  <si>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</si>
  <si>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</si>
  <si>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</si>
  <si>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</si>
  <si>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</si>
  <si>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</si>
  <si>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Начальник фінансового відділу</t>
  </si>
  <si>
    <t>Ірина ІЛЛЮК</t>
  </si>
  <si>
    <t>(підпис)</t>
  </si>
  <si>
    <t>Власне ім'я ПРІЗВИЩЕ</t>
  </si>
  <si>
    <t>Додаток 2</t>
  </si>
  <si>
    <t xml:space="preserve">до  прогнозу </t>
  </si>
  <si>
    <t>Показники доходів бюджету  Городоцької сільської територіальної громади на 2026-2028 роки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</si>
  <si>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</si>
  <si>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</si>
  <si>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</si>
  <si>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</si>
  <si>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</si>
  <si>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</si>
  <si>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</si>
  <si>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</si>
  <si>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</si>
  <si>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</si>
  <si>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</si>
  <si>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</si>
  <si>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</si>
  <si>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</si>
  <si>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</si>
  <si>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</si>
  <si>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</si>
  <si>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</si>
  <si>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</si>
  <si>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</si>
  <si>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</si>
  <si>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</si>
  <si>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</si>
  <si>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</si>
  <si>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</si>
  <si>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</si>
  <si>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19010000</t>
  </si>
  <si>
    <t>Екологічний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</si>
  <si>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</si>
  <si>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</si>
  <si>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</si>
  <si>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</si>
  <si>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</si>
  <si>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</si>
  <si>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</si>
  <si>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</si>
  <si>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</si>
  <si>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</si>
  <si>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</si>
  <si>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</si>
  <si>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</si>
  <si>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</si>
  <si>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21110000</t>
  </si>
  <si>
    <t>Надходження коштів від відшкодування втрат сільськогосподарського і лісогосподарського виробництва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</si>
  <si>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</si>
  <si>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</si>
  <si>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</si>
  <si>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</si>
  <si>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</si>
  <si>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</si>
  <si>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</si>
  <si>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</si>
  <si>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</si>
  <si>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</si>
  <si>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</si>
  <si>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</si>
  <si>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</si>
  <si>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</si>
  <si>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</si>
  <si>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</si>
  <si>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</si>
  <si>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</si>
  <si>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</si>
  <si>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</si>
  <si>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</si>
  <si>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</si>
  <si>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</si>
  <si>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</si>
  <si>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</si>
  <si>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Показники фінансування бюджету Городоцької сільської територіальної громади на 2026-2028 роки</t>
  </si>
  <si>
    <t>I. Фінансування за типом кредитора</t>
  </si>
  <si>
    <t>200000</t>
  </si>
  <si>
    <t>Внутрішнє фінансування, у тому числі:</t>
  </si>
  <si>
    <t>Х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</si>
  <si>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</si>
  <si>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</si>
  <si>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</si>
  <si>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</si>
  <si>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</si>
  <si>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</si>
  <si>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</si>
  <si>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</si>
  <si>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</si>
  <si>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Додаток 4</t>
  </si>
  <si>
    <t>Показники місцевого боргу   Городоцької сільської територіальної громади на 2026-2028 роки</t>
  </si>
  <si>
    <t xml:space="preserve">Код </t>
  </si>
  <si>
    <t>Код валюти</t>
  </si>
  <si>
    <t>Місцевий борг (на кінець періоду)</t>
  </si>
  <si>
    <t>Внутрішній борг, всього:</t>
  </si>
  <si>
    <t>UAH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</si>
  <si>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</si>
  <si>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</si>
  <si>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</si>
  <si>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</si>
  <si>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</si>
  <si>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</si>
  <si>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</si>
  <si>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</si>
  <si>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</si>
  <si>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Додаток 5</t>
  </si>
  <si>
    <t>Показники</t>
  </si>
  <si>
    <t>надання місцевих гарантій, обсягу гарантійних зобов’язань та гарантованого  Городоцькою  сільською територіальною громадою боргу                                  на 2026-2028 роки</t>
  </si>
  <si>
    <t xml:space="preserve">№ з/п </t>
  </si>
  <si>
    <t>І. Надання місцевих гарантій</t>
  </si>
  <si>
    <t>1</t>
  </si>
  <si>
    <t>Обсяг надання внутрішніх гарантій: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</si>
  <si>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</si>
  <si>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</si>
  <si>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</si>
  <si>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</si>
  <si>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</si>
  <si>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</si>
  <si>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</si>
  <si>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</si>
  <si>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</si>
  <si>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у тому числі внутрішній борг відповідно до укладених правочинів щодо надання місцевих гарантій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</si>
  <si>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</si>
  <si>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</si>
  <si>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</si>
  <si>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</si>
  <si>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Додаток 6</t>
  </si>
  <si>
    <t>Граничні показники видатків бюджету та надання кредитів з бюджету головним розпорядникам коштів Городоцької сільської територіальної громади на 2026-2028 роки</t>
  </si>
  <si>
    <t>Код відомчої класифікації</t>
  </si>
  <si>
    <t>Найменування головного розпорядника коштів місцевого бюджету</t>
  </si>
  <si>
    <t>01</t>
  </si>
  <si>
    <t>Городоцька сільська рада, у тому числі:</t>
  </si>
  <si>
    <t>06</t>
  </si>
  <si>
    <t>Відділ освіти,культури,молоді та спорту Городоцької сільської ради Рівненського району Рівненської області, у тому числі:</t>
  </si>
  <si>
    <t>37</t>
  </si>
  <si>
    <t>Фінансовий відділ Городоцької сільської ради, у тому числі:</t>
  </si>
  <si>
    <t>УСЬОГО, у тому числі:</t>
  </si>
  <si>
    <t>Додаток 7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</si>
  <si>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</si>
  <si>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</si>
  <si>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</si>
  <si>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</si>
  <si>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</si>
  <si>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</si>
  <si>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</si>
  <si>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</si>
  <si>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</si>
  <si>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</si>
  <si>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</si>
  <si>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</si>
  <si>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</si>
  <si>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</si>
  <si>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</si>
  <si>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</si>
  <si>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</si>
  <si>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</si>
  <si>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</si>
  <si>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</si>
  <si>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</si>
  <si>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</si>
  <si>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</si>
  <si>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</si>
  <si>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</si>
  <si>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</si>
  <si>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</si>
  <si>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</si>
  <si>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 Городоцької сільської територіальної громади                                             на 2026-2028 роки</t>
  </si>
  <si>
    <t>Кредитування (результат), у тому числі:</t>
  </si>
  <si>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</si>
  <si>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Городоцької сільської територіальної громади на 2026-2028 роки</t>
  </si>
  <si>
    <t xml:space="preserve"> (грн)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</si>
  <si>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</si>
  <si>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</si>
  <si>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</si>
  <si>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</si>
  <si>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Городоцька сільська рада</t>
  </si>
  <si>
    <t>Громадська безпека</t>
  </si>
  <si>
    <t>Забезпечення цивільного захисту  населення</t>
  </si>
  <si>
    <t>Державна стратегія регіонального розвитку на 2021-2027 роки</t>
  </si>
  <si>
    <t>Соціальна сфера</t>
  </si>
  <si>
    <t>Створення ветеранського простору</t>
  </si>
  <si>
    <t>Відділ освіти,культури,молоді та спорту Городоцької сільської ради Рівненського району Рівненської області</t>
  </si>
  <si>
    <t>Освіта і наука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</si>
  <si>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</si>
  <si>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Стратегія реформування системи шкільного харчування на період до 2027 року</t>
  </si>
  <si>
    <t>1.2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</si>
  <si>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</si>
  <si>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1.3</t>
  </si>
  <si>
    <t>Облаштування захисних споруд цивільного захисту (укриттів) у закладах загальної середньої освіти</t>
  </si>
  <si>
    <t>Стратегічний план діяльності Міністерства освіти і науки України до 2027 року</t>
  </si>
  <si>
    <t>УСЬОГО</t>
  </si>
  <si>
    <t>Додаток 10</t>
  </si>
  <si>
    <t xml:space="preserve">Показники міжбюджетних трансфертів з інших бюджетів 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</si>
  <si>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</si>
  <si>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</si>
  <si>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</si>
  <si>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 xml:space="preserve">Субвенції з державного  бюджету місцевим бюджетам </t>
  </si>
  <si>
    <t xml:space="preserve">Державний бюджет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</si>
  <si>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</si>
  <si>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</si>
  <si>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</si>
  <si>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</si>
  <si>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</si>
  <si>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 бюджнтів іншим місцевим бюджетам</t>
  </si>
  <si>
    <t>Обласний бюджет Рівненської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</si>
  <si>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</si>
  <si>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</si>
  <si>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</si>
  <si>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</si>
  <si>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</si>
  <si>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</si>
  <si>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1752200000</t>
  </si>
  <si>
    <t>Бюджет Клеванської селищної територіальної громади</t>
  </si>
  <si>
    <t>1752600000</t>
  </si>
  <si>
    <t>Бюджет Олександрійської сільської територіальної громади</t>
  </si>
  <si>
    <t>1752700000</t>
  </si>
  <si>
    <t>Бюджет Шпанівської сільської територіальної громади</t>
  </si>
  <si>
    <t>1752900000</t>
  </si>
  <si>
    <t>Бюджет Дядьковицької сільської територіальної громади</t>
  </si>
  <si>
    <t>1753000000</t>
  </si>
  <si>
    <t>Бюджет Корнинської сільської територіальної громади</t>
  </si>
  <si>
    <t>1753800000</t>
  </si>
  <si>
    <t>Бюджет Великоомелянської сільської територіальної громади</t>
  </si>
  <si>
    <t>1754800000</t>
  </si>
  <si>
    <t>Бюджет Білокриницької сільської територіальної громади</t>
  </si>
  <si>
    <t>1756000000</t>
  </si>
  <si>
    <t>Бюджет Зорянської сільської територіальної громади</t>
  </si>
  <si>
    <t>II. Трансферти до спеціального фонду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</si>
  <si>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</si>
  <si>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за розділами I, II, у тому числі:</t>
  </si>
  <si>
    <t>Додаток 11</t>
  </si>
  <si>
    <t>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</si>
  <si>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</si>
  <si>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</si>
  <si>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</si>
  <si>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</si>
  <si>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О119770</t>
  </si>
  <si>
    <t>9770</t>
  </si>
  <si>
    <t>1710000000</t>
  </si>
  <si>
    <t>Районний бюджет Рівненського району</t>
  </si>
  <si>
    <t>Бюджет Юнаківської сільської територріальної громади</t>
  </si>
  <si>
    <t>0619770</t>
  </si>
  <si>
    <t>3719770</t>
  </si>
  <si>
    <t>1756400000</t>
  </si>
  <si>
    <t>Бюджет Рівненської міської територіальної громади</t>
  </si>
  <si>
    <t>Дотації з місцевого бюджету іншим бюджетам</t>
  </si>
  <si>
    <t>Державний бюджет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</si>
  <si>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</si>
  <si>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О619310</t>
  </si>
  <si>
    <t>О619315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</si>
  <si>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</si>
  <si>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</si>
  <si>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О1119800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</si>
</sst>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</font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85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2" fillId="0" borderId="7" xfId="1" applyBorder="1" applyAlignment="1">
      <alignment vertical="center" wrapText="1"/>
    </xf>
    <xf numFmtId="3" fontId="2" fillId="0" borderId="0" xfId="1" applyNumberFormat="1" applyAlignment="1">
      <alignment vertical="center"/>
    </xf>
    <xf numFmtId="0" fontId="2" fillId="0" borderId="7" xfId="1" applyBorder="1" applyAlignment="1">
      <alignment vertical="center"/>
    </xf>
    <xf numFmtId="0" fontId="2" fillId="0" borderId="7" xfId="1" applyBorder="1" applyAlignment="1">
      <alignment horizontal="center" vertical="center"/>
    </xf>
    <xf numFmtId="0" fontId="2" fillId="0" borderId="7" xfId="1" applyBorder="1" applyAlignment="1">
      <alignment vertical="center" wrapText="1"/>
    </xf>
    <xf numFmtId="3" fontId="2" fillId="0" borderId="7" xfId="1" applyNumberFormat="1" applyBorder="1" applyAlignment="1">
      <alignment vertical="center"/>
    </xf>
    <xf numFmtId="3" fontId="2" fillId="0" borderId="0" xfId="1" applyNumberFormat="1"/>
    <xf numFmtId="0" fontId="3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/>
    </xf>
    <xf numFmtId="0" fontId="8" fillId="2" borderId="7" xfId="1" applyFont="1" applyFill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vertical="center" wrapText="1"/>
    </xf>
    <xf numFmtId="3" fontId="2" fillId="0" borderId="7" xfId="2" applyNumberFormat="1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10" fillId="0" borderId="8" xfId="2" applyFont="1" applyBorder="1" applyAlignment="1">
      <alignment horizontal="center" vertical="center"/>
    </xf>
    <xf numFmtId="0" fontId="13" fillId="0" borderId="0" xfId="2"/>
    <xf numFmtId="0" fontId="10" fillId="0" borderId="8" xfId="2" applyFont="1" applyBorder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14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14" fillId="2" borderId="7" xfId="2" applyFont="1" applyFill="1" applyBorder="1" applyAlignment="1">
      <alignment horizontal="center" vertical="center"/>
    </xf>
    <xf numFmtId="3" fontId="13" fillId="0" borderId="0" xfId="2" applyNumberFormat="1" applyAlignment="1">
      <alignment vertical="center"/>
    </xf>
    <xf numFmtId="0" fontId="13" fillId="0" borderId="7" xfId="2" applyBorder="1" applyAlignment="1">
      <alignment vertical="center"/>
    </xf>
    <xf numFmtId="3" fontId="2" fillId="0" borderId="7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3" fontId="2" fillId="0" borderId="0" xfId="2" applyNumberFormat="1" applyFont="1" applyAlignment="1">
      <alignment horizontal="center" vertical="center"/>
    </xf>
    <xf numFmtId="0" fontId="13" fillId="0" borderId="0" xfId="2" applyAlignment="1">
      <alignment horizontal="center"/>
    </xf>
    <xf numFmtId="0" fontId="3" fillId="0" borderId="0" xfId="2" applyFont="1" applyAlignment="1">
      <alignment horizontal="justify" vertical="center"/>
    </xf>
    <xf numFmtId="0" fontId="13" fillId="0" borderId="0" xfId="2" applyAlignment="1">
      <alignment horizontal="center" vertical="center"/>
    </xf>
    <xf numFmtId="0" fontId="13" fillId="0" borderId="7" xfId="2" applyBorder="1" applyAlignment="1">
      <alignment horizontal="center" vertical="center"/>
    </xf>
    <xf numFmtId="0" fontId="13" fillId="0" borderId="7" xfId="2" applyBorder="1" applyAlignment="1">
      <alignment vertical="center" wrapText="1"/>
    </xf>
    <xf numFmtId="3" fontId="13" fillId="0" borderId="7" xfId="2" applyNumberFormat="1" applyBorder="1" applyAlignment="1">
      <alignment vertical="center"/>
    </xf>
    <xf numFmtId="0" fontId="13" fillId="0" borderId="0" xfId="2" applyAlignment="1">
      <alignment wrapText="1"/>
    </xf>
    <xf numFmtId="49" fontId="3" fillId="0" borderId="0" xfId="2" applyNumberFormat="1" applyFont="1" applyAlignment="1">
      <alignment horizontal="justify" vertical="center"/>
    </xf>
    <xf numFmtId="0" fontId="5" fillId="0" borderId="0" xfId="2" applyFont="1" applyAlignment="1">
      <alignment horizontal="center" vertical="center" wrapText="1"/>
    </xf>
    <xf numFmtId="49" fontId="3" fillId="0" borderId="0" xfId="2" applyNumberFormat="1" applyFont="1" applyAlignment="1">
      <alignment horizontal="right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4" fillId="0" borderId="0" xfId="2" applyFont="1"/>
    <xf numFmtId="0" fontId="12" fillId="0" borderId="5" xfId="3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3" fontId="13" fillId="0" borderId="7" xfId="2" applyNumberFormat="1" applyBorder="1" applyAlignment="1">
      <alignment vertical="center" wrapText="1"/>
    </xf>
    <xf numFmtId="3" fontId="15" fillId="0" borderId="7" xfId="2" applyNumberFormat="1" applyFont="1" applyBorder="1" applyAlignment="1">
      <alignment vertical="center" wrapText="1"/>
    </xf>
    <xf numFmtId="3" fontId="13" fillId="0" borderId="7" xfId="2" applyNumberForma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wrapText="1"/>
    </xf>
    <xf numFmtId="0" fontId="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0" fontId="7" fillId="0" borderId="13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3" fontId="2" fillId="3" borderId="7" xfId="2" applyNumberFormat="1" applyFont="1" applyFill="1" applyBorder="1" applyAlignment="1">
      <alignment vertical="center"/>
    </xf>
    <xf numFmtId="3" fontId="8" fillId="3" borderId="7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 shrinkToFit="1"/>
    </xf>
    <xf numFmtId="0" fontId="8" fillId="0" borderId="7" xfId="2" applyFont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vertical="center" wrapText="1"/>
    </xf>
    <xf numFmtId="0" fontId="0" fillId="0" borderId="7" xfId="0" applyBorder="1"/>
    <xf numFmtId="0" fontId="2" fillId="3" borderId="7" xfId="2" applyFont="1" applyFill="1" applyBorder="1" applyAlignment="1">
      <alignment vertical="center"/>
    </xf>
    <xf numFmtId="0" fontId="16" fillId="3" borderId="7" xfId="2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wrapText="1" shrinkToFit="1"/>
    </xf>
    <xf numFmtId="0" fontId="1" fillId="3" borderId="7" xfId="0" applyFont="1" applyFill="1" applyBorder="1" applyAlignment="1">
      <alignment horizontal="right"/>
    </xf>
    <xf numFmtId="0" fontId="16" fillId="3" borderId="7" xfId="2" applyFont="1" applyFill="1" applyBorder="1" applyAlignment="1">
      <alignment vertical="center"/>
    </xf>
    <xf numFmtId="3" fontId="16" fillId="3" borderId="0" xfId="2" applyNumberFormat="1" applyFont="1" applyFill="1" applyAlignment="1">
      <alignment vertical="center"/>
    </xf>
    <xf numFmtId="0" fontId="16" fillId="3" borderId="0" xfId="2" applyFont="1" applyFill="1"/>
    <xf numFmtId="0" fontId="17" fillId="3" borderId="7" xfId="2" applyFont="1" applyFill="1" applyBorder="1" applyAlignment="1">
      <alignment horizontal="center" vertical="center"/>
    </xf>
    <xf numFmtId="0" fontId="1" fillId="3" borderId="7" xfId="0" applyFont="1" applyFill="1" applyBorder="1"/>
    <xf numFmtId="0" fontId="17" fillId="3" borderId="7" xfId="2" applyFont="1" applyFill="1" applyBorder="1" applyAlignment="1">
      <alignment vertical="center"/>
    </xf>
    <xf numFmtId="3" fontId="17" fillId="3" borderId="0" xfId="2" applyNumberFormat="1" applyFont="1" applyFill="1" applyAlignment="1">
      <alignment vertical="center"/>
    </xf>
    <xf numFmtId="0" fontId="17" fillId="3" borderId="0" xfId="2" applyFont="1" applyFill="1"/>
    <xf numFmtId="0" fontId="3" fillId="0" borderId="0" xfId="2" applyFont="1" applyAlignment="1">
      <alignment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3" fontId="14" fillId="2" borderId="7" xfId="2" applyNumberFormat="1" applyFont="1" applyFill="1" applyBorder="1" applyAlignment="1">
      <alignment horizontal="center" vertical="center"/>
    </xf>
    <xf numFmtId="3" fontId="13" fillId="0" borderId="7" xfId="2" applyNumberFormat="1" applyBorder="1" applyAlignment="1">
      <alignment vertical="center"/>
    </xf>
    <xf numFmtId="3" fontId="14" fillId="2" borderId="7" xfId="2" applyNumberFormat="1" applyFont="1" applyFill="1" applyBorder="1" applyAlignment="1">
      <alignment horizontal="center" vertical="center"/>
    </xf>
    <xf numFmtId="3" fontId="14" fillId="2" borderId="7" xfId="2" applyNumberFormat="1" applyFont="1" applyFill="1" applyBorder="1" applyAlignment="1">
      <alignment horizontal="left" vertical="center"/>
    </xf>
    <xf numFmtId="3" fontId="14" fillId="2" borderId="7" xfId="2" applyNumberFormat="1" applyFont="1" applyFill="1" applyBorder="1" applyAlignment="1">
      <alignment horizontal="right" vertical="center"/>
    </xf>
    <xf numFmtId="0" fontId="13" fillId="0" borderId="1" xfId="2" applyBorder="1" applyAlignment="1">
      <alignment horizontal="center" vertical="center"/>
    </xf>
    <xf numFmtId="3" fontId="13" fillId="0" borderId="1" xfId="2" applyNumberFormat="1" applyBorder="1" applyAlignment="1">
      <alignment vertical="center" wrapText="1"/>
    </xf>
    <xf numFmtId="0" fontId="15" fillId="0" borderId="15" xfId="2" applyFont="1" applyBorder="1" applyAlignment="1">
      <alignment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vertical="center" wrapText="1"/>
    </xf>
    <xf numFmtId="3" fontId="14" fillId="4" borderId="7" xfId="2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0" fontId="15" fillId="0" borderId="0" xfId="2" applyFont="1"/>
    <xf numFmtId="0" fontId="14" fillId="0" borderId="15" xfId="2" applyFont="1" applyBorder="1" applyAlignment="1">
      <alignment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 wrapText="1"/>
    </xf>
    <xf numFmtId="3" fontId="14" fillId="3" borderId="16" xfId="2" applyNumberFormat="1" applyFont="1" applyFill="1" applyBorder="1" applyAlignment="1">
      <alignment vertical="center"/>
    </xf>
    <xf numFmtId="3" fontId="14" fillId="3" borderId="7" xfId="2" applyNumberFormat="1" applyFont="1" applyFill="1" applyBorder="1" applyAlignment="1">
      <alignment vertical="center"/>
    </xf>
    <xf numFmtId="3" fontId="14" fillId="0" borderId="0" xfId="2" applyNumberFormat="1" applyFont="1" applyAlignment="1">
      <alignment vertical="center"/>
    </xf>
    <xf numFmtId="0" fontId="13" fillId="0" borderId="15" xfId="2" applyBorder="1" applyAlignment="1">
      <alignment vertical="center"/>
    </xf>
    <xf numFmtId="3" fontId="13" fillId="0" borderId="16" xfId="2" applyNumberFormat="1" applyBorder="1" applyAlignment="1">
      <alignment vertical="center"/>
    </xf>
    <xf numFmtId="0" fontId="14" fillId="0" borderId="7" xfId="2" applyFont="1" applyBorder="1" applyAlignment="1">
      <alignment vertical="center"/>
    </xf>
    <xf numFmtId="3" fontId="14" fillId="2" borderId="7" xfId="2" applyNumberFormat="1" applyFont="1" applyFill="1" applyBorder="1" applyAlignment="1">
      <alignment horizontal="left" vertical="center" wrapText="1" shrinkToFit="1"/>
    </xf>
    <xf numFmtId="3" fontId="14" fillId="4" borderId="7" xfId="2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3" fontId="13" fillId="3" borderId="7" xfId="2" applyNumberFormat="1" applyFill="1" applyBorder="1" applyAlignment="1">
      <alignment vertical="center" wrapText="1"/>
    </xf>
    <xf numFmtId="3" fontId="15" fillId="3" borderId="7" xfId="2" applyNumberFormat="1" applyFont="1" applyFill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3" fontId="15" fillId="0" borderId="7" xfId="2" applyNumberFormat="1" applyFont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0" fontId="13" fillId="3" borderId="7" xfId="2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/>
    </xf>
    <xf numFmtId="3" fontId="14" fillId="4" borderId="7" xfId="2" applyNumberFormat="1" applyFont="1" applyFill="1" applyBorder="1" applyAlignment="1">
      <alignment vertical="center" wrapText="1"/>
    </xf>
    <xf numFmtId="3" fontId="14" fillId="4" borderId="7" xfId="2" applyNumberFormat="1" applyFont="1" applyFill="1" applyBorder="1" applyAlignment="1">
      <alignment horizontal="right" vertical="center"/>
    </xf>
    <xf numFmtId="3" fontId="14" fillId="0" borderId="7" xfId="2" applyNumberFormat="1" applyFont="1" applyBorder="1" applyAlignment="1">
      <alignment horizontal="center" vertical="center"/>
    </xf>
    <xf numFmtId="3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13" fillId="4" borderId="7" xfId="2" applyFill="1" applyBorder="1" applyAlignment="1">
      <alignment horizontal="center" vertical="center"/>
    </xf>
    <xf numFmtId="3" fontId="13" fillId="4" borderId="7" xfId="2" applyNumberFormat="1" applyFill="1" applyBorder="1" applyAlignment="1">
      <alignment vertical="center" wrapText="1"/>
    </xf>
    <xf numFmtId="3" fontId="13" fillId="4" borderId="7" xfId="2" applyNumberFormat="1" applyFill="1" applyBorder="1" applyAlignment="1">
      <alignment vertical="center"/>
    </xf>
    <xf numFmtId="0" fontId="10" fillId="0" borderId="0" xfId="2" applyFont="1" applyAlignment="1">
      <alignment horizontal="center" vertical="center"/>
    </xf>
  </cellXfs>
  <cellStyles count="4">
    <cellStyle name="Звичайний" xfId="0" builtinId="0"/>
    <cellStyle name="Звичайний 2" xfId="2" xr:uid="{D1E40D67-E5F5-4C02-8F1A-1BB2178D249B}"/>
    <cellStyle name="Звичайний 3" xfId="1" xr:uid="{9C37FD53-5895-476E-A5B9-7954022ABB58}"/>
    <cellStyle name="Обычный_shabl_dod_prognoz" xfId="3" xr:uid="{8B693F0A-7DCA-48C9-9BF3-6263F13DA939}"/>
  </cellStyles>
  <dxfs count="46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B034-40B0-4EA5-81E7-7A8969BFAE86}">
  <dimension ref="A1:J41"/>
  <sheetViews>
    <sheetView workbookViewId="0">
      <selection sqref="A1:XFD1048576"/>
    </sheetView>
  </sheetViews>
  <sheetFormatPr defaultRowHeight="12.75" x14ac:dyDescent="0.2"/>
  <cols>
    <col min="1" max="1" width="7.140625" style="1" customWidth="1"/>
    <col min="2" max="2" width="5.7109375" style="2" customWidth="1"/>
    <col min="3" max="3" width="55.7109375" style="3" customWidth="1"/>
    <col min="4" max="8" width="17.42578125" style="1" customWidth="1"/>
    <col min="9" max="9" width="9.140625" style="1"/>
    <col min="10" max="10" width="11.140625" style="1" bestFit="1" customWidth="1"/>
    <col min="11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4" t="s">
        <v>0</v>
      </c>
      <c r="G1" s="4"/>
      <c r="H1" s="4"/>
    </row>
    <row r="2" spans="1:9" x14ac:dyDescent="0.2">
      <c r="F2" s="4" t="s">
        <v>1</v>
      </c>
      <c r="G2" s="4"/>
      <c r="H2" s="4"/>
    </row>
    <row r="3" spans="1:9" x14ac:dyDescent="0.2">
      <c r="F3" s="4" t="s">
        <v>2</v>
      </c>
      <c r="G3" s="4"/>
      <c r="H3" s="4"/>
    </row>
    <row r="4" spans="1:9" s="5" customFormat="1" ht="15.75" x14ac:dyDescent="0.25">
      <c r="B4" s="6" t="s">
        <v>3</v>
      </c>
      <c r="C4" s="6"/>
      <c r="D4" s="6"/>
      <c r="E4" s="6"/>
      <c r="F4" s="6"/>
      <c r="G4" s="6"/>
      <c r="H4" s="6"/>
    </row>
    <row r="5" spans="1:9" x14ac:dyDescent="0.2">
      <c r="B5" s="7" t="s">
        <v>4</v>
      </c>
    </row>
    <row r="6" spans="1:9" x14ac:dyDescent="0.2">
      <c r="B6" s="8" t="s">
        <v>5</v>
      </c>
    </row>
    <row r="7" spans="1:9" x14ac:dyDescent="0.2">
      <c r="H7" s="9" t="s">
        <v>6</v>
      </c>
    </row>
    <row r="8" spans="1:9" x14ac:dyDescent="0.2">
      <c r="B8" s="10" t="s">
        <v>7</v>
      </c>
      <c r="C8" s="10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</row>
    <row r="9" spans="1:9" x14ac:dyDescent="0.2">
      <c r="B9" s="12"/>
      <c r="C9" s="12"/>
      <c r="D9" s="13" t="s">
        <v>14</v>
      </c>
      <c r="E9" s="13" t="s">
        <v>15</v>
      </c>
      <c r="F9" s="13" t="s">
        <v>16</v>
      </c>
      <c r="G9" s="13" t="s">
        <v>16</v>
      </c>
      <c r="H9" s="13" t="s">
        <v>16</v>
      </c>
    </row>
    <row r="10" spans="1:9" x14ac:dyDescent="0.2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</row>
    <row r="11" spans="1:9" x14ac:dyDescent="0.2">
      <c r="A11" s="16">
        <v>1</v>
      </c>
      <c r="B11" s="17" t="s">
        <v>17</v>
      </c>
      <c r="C11" s="17"/>
      <c r="D11" s="17"/>
      <c r="E11" s="17"/>
      <c r="F11" s="17"/>
      <c r="G11" s="17"/>
      <c r="H11" s="18"/>
      <c r="I11" s="19"/>
    </row>
    <row r="12" spans="1:9" x14ac:dyDescent="0.2">
      <c r="A12" s="20">
        <v>2</v>
      </c>
      <c r="B12" s="21" t="s">
        <v>18</v>
      </c>
      <c r="C12" s="22" t="s">
        <v>19</v>
      </c>
      <c r="D12" s="23">
        <f>SUM(D13:D14)</f>
        <v>289898592</v>
      </c>
      <c r="E12" s="23">
        <f>SUM(E13:E14)</f>
        <v>285777938</v>
      </c>
      <c r="F12" s="23">
        <v>324854426</v>
      </c>
      <c r="G12" s="23">
        <v>356758499</v>
      </c>
      <c r="H12" s="23">
        <v>376098801</v>
      </c>
      <c r="I12" s="19"/>
    </row>
    <row r="13" spans="1:9" x14ac:dyDescent="0.2">
      <c r="A13" s="20">
        <v>0</v>
      </c>
      <c r="B13" s="21" t="s">
        <v>20</v>
      </c>
      <c r="C13" s="22" t="s">
        <v>21</v>
      </c>
      <c r="D13" s="23">
        <v>276976503</v>
      </c>
      <c r="E13" s="23">
        <v>278687938</v>
      </c>
      <c r="F13" s="23">
        <v>317814426</v>
      </c>
      <c r="G13" s="23">
        <v>349313499</v>
      </c>
      <c r="H13" s="23">
        <v>368148801</v>
      </c>
      <c r="I13" s="19"/>
    </row>
    <row r="14" spans="1:9" x14ac:dyDescent="0.2">
      <c r="A14" s="20">
        <v>0</v>
      </c>
      <c r="B14" s="21" t="s">
        <v>20</v>
      </c>
      <c r="C14" s="22" t="s">
        <v>22</v>
      </c>
      <c r="D14" s="23">
        <v>12922089</v>
      </c>
      <c r="E14" s="23">
        <v>7090000</v>
      </c>
      <c r="F14" s="23">
        <v>7040000</v>
      </c>
      <c r="G14" s="23">
        <v>7445000</v>
      </c>
      <c r="H14" s="23">
        <v>7950000</v>
      </c>
      <c r="I14" s="19"/>
    </row>
    <row r="15" spans="1:9" x14ac:dyDescent="0.2">
      <c r="A15" s="20">
        <v>2</v>
      </c>
      <c r="B15" s="21" t="s">
        <v>23</v>
      </c>
      <c r="C15" s="22" t="s">
        <v>24</v>
      </c>
      <c r="D15" s="23">
        <f>D16+D17</f>
        <v>-5332844</v>
      </c>
      <c r="E15" s="23">
        <f>SUM(E16:E17)</f>
        <v>25945808</v>
      </c>
      <c r="F15" s="23">
        <v>0</v>
      </c>
      <c r="G15" s="23">
        <v>0</v>
      </c>
      <c r="H15" s="23">
        <v>0</v>
      </c>
      <c r="I15" s="19"/>
    </row>
    <row r="16" spans="1:9" x14ac:dyDescent="0.2">
      <c r="A16" s="20">
        <v>0</v>
      </c>
      <c r="B16" s="21" t="s">
        <v>20</v>
      </c>
      <c r="C16" s="22" t="s">
        <v>21</v>
      </c>
      <c r="D16" s="23">
        <v>-75053673</v>
      </c>
      <c r="E16" s="23">
        <f>E26-E13</f>
        <v>-11634466</v>
      </c>
      <c r="F16" s="23">
        <f>-F28</f>
        <v>-4312227</v>
      </c>
      <c r="G16" s="23">
        <v>-10500000</v>
      </c>
      <c r="H16" s="23">
        <v>-13000000</v>
      </c>
      <c r="I16" s="19"/>
    </row>
    <row r="17" spans="1:10" x14ac:dyDescent="0.2">
      <c r="A17" s="20">
        <v>0</v>
      </c>
      <c r="B17" s="21" t="s">
        <v>20</v>
      </c>
      <c r="C17" s="22" t="s">
        <v>22</v>
      </c>
      <c r="D17" s="23">
        <f>D35-D14</f>
        <v>69720829</v>
      </c>
      <c r="E17" s="23">
        <f>E27-E14</f>
        <v>37580274</v>
      </c>
      <c r="F17" s="23">
        <v>4312227</v>
      </c>
      <c r="G17" s="23">
        <v>10500000</v>
      </c>
      <c r="H17" s="23">
        <v>13000000</v>
      </c>
      <c r="I17" s="19"/>
    </row>
    <row r="18" spans="1:10" x14ac:dyDescent="0.2">
      <c r="A18" s="20">
        <v>2</v>
      </c>
      <c r="B18" s="21" t="s">
        <v>25</v>
      </c>
      <c r="C18" s="22" t="s">
        <v>26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9"/>
    </row>
    <row r="19" spans="1:10" x14ac:dyDescent="0.2">
      <c r="A19" s="20">
        <v>0</v>
      </c>
      <c r="B19" s="21" t="s">
        <v>20</v>
      </c>
      <c r="C19" s="22" t="s">
        <v>21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9"/>
    </row>
    <row r="20" spans="1:10" x14ac:dyDescent="0.2">
      <c r="A20" s="20">
        <v>0</v>
      </c>
      <c r="B20" s="21" t="s">
        <v>20</v>
      </c>
      <c r="C20" s="22" t="s">
        <v>22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9"/>
    </row>
    <row r="21" spans="1:10" x14ac:dyDescent="0.2">
      <c r="A21" s="20">
        <v>1</v>
      </c>
      <c r="B21" s="21" t="s">
        <v>20</v>
      </c>
      <c r="C21" s="22" t="s">
        <v>27</v>
      </c>
      <c r="D21" s="23">
        <f>D12+D15</f>
        <v>284565748</v>
      </c>
      <c r="E21" s="23">
        <f>SUM(E22:E23)</f>
        <v>311723746</v>
      </c>
      <c r="F21" s="23">
        <v>324854426</v>
      </c>
      <c r="G21" s="23">
        <v>356758499</v>
      </c>
      <c r="H21" s="23">
        <v>376098801</v>
      </c>
      <c r="I21" s="19"/>
    </row>
    <row r="22" spans="1:10" x14ac:dyDescent="0.2">
      <c r="A22" s="20">
        <v>1</v>
      </c>
      <c r="B22" s="21" t="s">
        <v>20</v>
      </c>
      <c r="C22" s="22" t="s">
        <v>21</v>
      </c>
      <c r="D22" s="23">
        <f t="shared" ref="D22" si="0">D13+D16</f>
        <v>201922830</v>
      </c>
      <c r="E22" s="23">
        <f>E13+E16</f>
        <v>267053472</v>
      </c>
      <c r="F22" s="23">
        <v>317814426</v>
      </c>
      <c r="G22" s="23">
        <v>349313499</v>
      </c>
      <c r="H22" s="23">
        <v>368148801</v>
      </c>
      <c r="I22" s="19"/>
    </row>
    <row r="23" spans="1:10" x14ac:dyDescent="0.2">
      <c r="A23" s="20">
        <v>1</v>
      </c>
      <c r="B23" s="21" t="s">
        <v>20</v>
      </c>
      <c r="C23" s="22" t="s">
        <v>22</v>
      </c>
      <c r="D23" s="23">
        <f>D14+D17</f>
        <v>82642918</v>
      </c>
      <c r="E23" s="23">
        <f>E14+E17</f>
        <v>44670274</v>
      </c>
      <c r="F23" s="23">
        <v>7040000</v>
      </c>
      <c r="G23" s="23">
        <v>7445000</v>
      </c>
      <c r="H23" s="23">
        <v>7950000</v>
      </c>
      <c r="I23" s="19"/>
    </row>
    <row r="24" spans="1:10" x14ac:dyDescent="0.2">
      <c r="A24" s="16">
        <v>1</v>
      </c>
      <c r="B24" s="17" t="s">
        <v>28</v>
      </c>
      <c r="C24" s="17"/>
      <c r="D24" s="17"/>
      <c r="E24" s="17"/>
      <c r="F24" s="17"/>
      <c r="G24" s="17"/>
      <c r="H24" s="18"/>
      <c r="I24" s="19"/>
    </row>
    <row r="25" spans="1:10" ht="25.5" x14ac:dyDescent="0.2">
      <c r="A25" s="20">
        <v>2</v>
      </c>
      <c r="B25" s="21" t="s">
        <v>18</v>
      </c>
      <c r="C25" s="22" t="s">
        <v>29</v>
      </c>
      <c r="D25" s="23">
        <f>SUM(D26:D27)</f>
        <v>284565748</v>
      </c>
      <c r="E25" s="23">
        <f>SUM(E26:E27)</f>
        <v>311723746</v>
      </c>
      <c r="F25" s="23">
        <v>324854426</v>
      </c>
      <c r="G25" s="23">
        <v>356758499</v>
      </c>
      <c r="H25" s="23">
        <v>376098801</v>
      </c>
      <c r="I25" s="19"/>
    </row>
    <row r="26" spans="1:10" x14ac:dyDescent="0.2">
      <c r="A26" s="20">
        <v>0</v>
      </c>
      <c r="B26" s="21" t="s">
        <v>20</v>
      </c>
      <c r="C26" s="22" t="s">
        <v>21</v>
      </c>
      <c r="D26" s="23">
        <v>201922830</v>
      </c>
      <c r="E26" s="23">
        <v>267053472</v>
      </c>
      <c r="F26" s="23">
        <v>313502199</v>
      </c>
      <c r="G26" s="23">
        <v>338813499</v>
      </c>
      <c r="H26" s="23">
        <v>355148801</v>
      </c>
      <c r="I26" s="19"/>
      <c r="J26" s="24"/>
    </row>
    <row r="27" spans="1:10" x14ac:dyDescent="0.2">
      <c r="A27" s="20">
        <v>0</v>
      </c>
      <c r="B27" s="21" t="s">
        <v>20</v>
      </c>
      <c r="C27" s="22" t="s">
        <v>30</v>
      </c>
      <c r="D27" s="23">
        <v>82642918</v>
      </c>
      <c r="E27" s="23">
        <v>44670274</v>
      </c>
      <c r="F27" s="23">
        <v>11352227</v>
      </c>
      <c r="G27" s="23">
        <v>17945000</v>
      </c>
      <c r="H27" s="23">
        <v>20950000</v>
      </c>
      <c r="I27" s="19"/>
    </row>
    <row r="28" spans="1:10" x14ac:dyDescent="0.2">
      <c r="A28" s="20">
        <v>0</v>
      </c>
      <c r="B28" s="21" t="s">
        <v>20</v>
      </c>
      <c r="C28" s="22" t="s">
        <v>31</v>
      </c>
      <c r="D28" s="23">
        <v>0</v>
      </c>
      <c r="E28" s="23">
        <v>0</v>
      </c>
      <c r="F28" s="23">
        <v>4312227</v>
      </c>
      <c r="G28" s="23">
        <v>10500000</v>
      </c>
      <c r="H28" s="23">
        <v>13000000</v>
      </c>
      <c r="I28" s="19"/>
    </row>
    <row r="29" spans="1:10" x14ac:dyDescent="0.2">
      <c r="A29" s="20">
        <v>2</v>
      </c>
      <c r="B29" s="21" t="s">
        <v>25</v>
      </c>
      <c r="C29" s="22" t="s">
        <v>32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9"/>
    </row>
    <row r="30" spans="1:10" x14ac:dyDescent="0.2">
      <c r="A30" s="20">
        <v>0</v>
      </c>
      <c r="B30" s="21" t="s">
        <v>20</v>
      </c>
      <c r="C30" s="22" t="s">
        <v>21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9"/>
    </row>
    <row r="31" spans="1:10" x14ac:dyDescent="0.2">
      <c r="A31" s="20">
        <v>0</v>
      </c>
      <c r="B31" s="21" t="s">
        <v>20</v>
      </c>
      <c r="C31" s="22" t="s">
        <v>30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9"/>
    </row>
    <row r="32" spans="1:10" x14ac:dyDescent="0.2">
      <c r="A32" s="20">
        <v>0</v>
      </c>
      <c r="B32" s="21" t="s">
        <v>20</v>
      </c>
      <c r="C32" s="22" t="s">
        <v>31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x14ac:dyDescent="0.2">
      <c r="A33" s="20">
        <v>1</v>
      </c>
      <c r="B33" s="21" t="s">
        <v>20</v>
      </c>
      <c r="C33" s="22" t="s">
        <v>33</v>
      </c>
      <c r="D33" s="23">
        <f>SUM(D34:D35)</f>
        <v>284565748</v>
      </c>
      <c r="E33" s="23">
        <f>SUM(E34:E35)</f>
        <v>311723746</v>
      </c>
      <c r="F33" s="23">
        <f>F34+F35</f>
        <v>324854426</v>
      </c>
      <c r="G33" s="23">
        <f>G34+G35</f>
        <v>356758499</v>
      </c>
      <c r="H33" s="23">
        <v>376098801</v>
      </c>
      <c r="I33" s="19"/>
    </row>
    <row r="34" spans="1:9" x14ac:dyDescent="0.2">
      <c r="A34" s="20">
        <v>1</v>
      </c>
      <c r="B34" s="21" t="s">
        <v>20</v>
      </c>
      <c r="C34" s="22" t="s">
        <v>21</v>
      </c>
      <c r="D34" s="23">
        <f>D26</f>
        <v>201922830</v>
      </c>
      <c r="E34" s="23">
        <f>E26</f>
        <v>267053472</v>
      </c>
      <c r="F34" s="23">
        <v>313502199</v>
      </c>
      <c r="G34" s="23">
        <v>338813499</v>
      </c>
      <c r="H34" s="23">
        <v>355148801</v>
      </c>
      <c r="I34" s="19"/>
    </row>
    <row r="35" spans="1:9" x14ac:dyDescent="0.2">
      <c r="A35" s="20">
        <v>1</v>
      </c>
      <c r="B35" s="21" t="s">
        <v>20</v>
      </c>
      <c r="C35" s="22" t="s">
        <v>30</v>
      </c>
      <c r="D35" s="23">
        <f>D27</f>
        <v>82642918</v>
      </c>
      <c r="E35" s="23">
        <f>E27</f>
        <v>44670274</v>
      </c>
      <c r="F35" s="23">
        <v>11352227</v>
      </c>
      <c r="G35" s="23">
        <v>17945000</v>
      </c>
      <c r="H35" s="23">
        <v>20950000</v>
      </c>
      <c r="I35" s="19"/>
    </row>
    <row r="36" spans="1:9" x14ac:dyDescent="0.2">
      <c r="A36" s="20">
        <v>1</v>
      </c>
      <c r="B36" s="21" t="s">
        <v>20</v>
      </c>
      <c r="C36" s="22" t="s">
        <v>31</v>
      </c>
      <c r="D36" s="23">
        <v>0</v>
      </c>
      <c r="E36" s="23">
        <v>0</v>
      </c>
      <c r="F36" s="23">
        <v>4312227</v>
      </c>
      <c r="G36" s="23">
        <v>10500000</v>
      </c>
      <c r="H36" s="23">
        <v>13000000</v>
      </c>
      <c r="I36" s="19"/>
    </row>
    <row r="38" spans="1:9" x14ac:dyDescent="0.2">
      <c r="B38" s="25"/>
      <c r="D38" s="2"/>
      <c r="E38" s="2"/>
      <c r="F38" s="2"/>
      <c r="G38" s="2"/>
      <c r="H38" s="2"/>
    </row>
    <row r="39" spans="1:9" x14ac:dyDescent="0.2">
      <c r="B39" s="25"/>
    </row>
    <row r="40" spans="1:9" x14ac:dyDescent="0.2">
      <c r="C40" s="26" t="s">
        <v>34</v>
      </c>
      <c r="D40" s="26"/>
      <c r="E40" s="27"/>
      <c r="G40" s="28" t="s">
        <v>35</v>
      </c>
      <c r="H40" s="28"/>
    </row>
    <row r="41" spans="1:9" x14ac:dyDescent="0.2">
      <c r="C41" s="26"/>
      <c r="D41" s="26"/>
      <c r="E41" s="29" t="s">
        <v>36</v>
      </c>
      <c r="F41" s="30"/>
      <c r="G41" s="31" t="s">
        <v>37</v>
      </c>
      <c r="H41" s="31"/>
    </row>
  </sheetData>
  <mergeCells count="11">
    <mergeCell ref="B11:H11"/>
    <mergeCell ref="B24:H24"/>
    <mergeCell ref="C40:D41"/>
    <mergeCell ref="G40:H40"/>
    <mergeCell ref="G41:H41"/>
    <mergeCell ref="F1:H1"/>
    <mergeCell ref="F2:H2"/>
    <mergeCell ref="F3:H3"/>
    <mergeCell ref="B4:H4"/>
    <mergeCell ref="B8:B9"/>
    <mergeCell ref="C8:C9"/>
  </mergeCells>
  <conditionalFormatting sqref="B11:B36">
    <cfRule type="expression" dxfId="465" priority="27" stopIfTrue="1">
      <formula>A11=1</formula>
    </cfRule>
    <cfRule type="expression" dxfId="464" priority="28" stopIfTrue="1">
      <formula>A11=2</formula>
    </cfRule>
  </conditionalFormatting>
  <conditionalFormatting sqref="C12:C23 C25:C36">
    <cfRule type="expression" dxfId="463" priority="29" stopIfTrue="1">
      <formula>A12=1</formula>
    </cfRule>
    <cfRule type="expression" dxfId="462" priority="30" stopIfTrue="1">
      <formula>A12=2</formula>
    </cfRule>
  </conditionalFormatting>
  <conditionalFormatting sqref="D25:D36 D12:D23">
    <cfRule type="expression" dxfId="461" priority="31" stopIfTrue="1">
      <formula>A12=1</formula>
    </cfRule>
    <cfRule type="expression" dxfId="460" priority="32" stopIfTrue="1">
      <formula>A12=2</formula>
    </cfRule>
  </conditionalFormatting>
  <conditionalFormatting sqref="E25:E36 E12:E23">
    <cfRule type="expression" dxfId="459" priority="33" stopIfTrue="1">
      <formula>A12=1</formula>
    </cfRule>
    <cfRule type="expression" dxfId="458" priority="34" stopIfTrue="1">
      <formula>A12=2</formula>
    </cfRule>
  </conditionalFormatting>
  <conditionalFormatting sqref="F12:F23 F25:F34">
    <cfRule type="expression" dxfId="457" priority="35" stopIfTrue="1">
      <formula>A12=1</formula>
    </cfRule>
    <cfRule type="expression" dxfId="456" priority="36" stopIfTrue="1">
      <formula>A12=2</formula>
    </cfRule>
  </conditionalFormatting>
  <conditionalFormatting sqref="G12:G23 G25:G34">
    <cfRule type="expression" dxfId="455" priority="37" stopIfTrue="1">
      <formula>A12=1</formula>
    </cfRule>
    <cfRule type="expression" dxfId="454" priority="38" stopIfTrue="1">
      <formula>A12=2</formula>
    </cfRule>
  </conditionalFormatting>
  <conditionalFormatting sqref="H12:H23 H25:H34">
    <cfRule type="expression" dxfId="453" priority="39" stopIfTrue="1">
      <formula>A12=1</formula>
    </cfRule>
    <cfRule type="expression" dxfId="452" priority="40" stopIfTrue="1">
      <formula>A12=2</formula>
    </cfRule>
  </conditionalFormatting>
  <conditionalFormatting sqref="B38:B43">
    <cfRule type="expression" dxfId="451" priority="13" stopIfTrue="1">
      <formula>A38=1</formula>
    </cfRule>
    <cfRule type="expression" dxfId="450" priority="14" stopIfTrue="1">
      <formula>A38=2</formula>
    </cfRule>
  </conditionalFormatting>
  <conditionalFormatting sqref="C38:C43">
    <cfRule type="expression" dxfId="449" priority="15" stopIfTrue="1">
      <formula>A38=1</formula>
    </cfRule>
    <cfRule type="expression" dxfId="448" priority="16" stopIfTrue="1">
      <formula>A38=2</formula>
    </cfRule>
  </conditionalFormatting>
  <conditionalFormatting sqref="D38:D43">
    <cfRule type="expression" dxfId="447" priority="17" stopIfTrue="1">
      <formula>A38=1</formula>
    </cfRule>
    <cfRule type="expression" dxfId="446" priority="18" stopIfTrue="1">
      <formula>A38=2</formula>
    </cfRule>
  </conditionalFormatting>
  <conditionalFormatting sqref="E38:E43">
    <cfRule type="expression" dxfId="445" priority="19" stopIfTrue="1">
      <formula>A38=1</formula>
    </cfRule>
    <cfRule type="expression" dxfId="444" priority="20" stopIfTrue="1">
      <formula>A38=2</formula>
    </cfRule>
  </conditionalFormatting>
  <conditionalFormatting sqref="F38:F43">
    <cfRule type="expression" dxfId="443" priority="21" stopIfTrue="1">
      <formula>A38=1</formula>
    </cfRule>
    <cfRule type="expression" dxfId="442" priority="22" stopIfTrue="1">
      <formula>A38=2</formula>
    </cfRule>
  </conditionalFormatting>
  <conditionalFormatting sqref="G38:G43">
    <cfRule type="expression" dxfId="441" priority="23" stopIfTrue="1">
      <formula>A38=1</formula>
    </cfRule>
    <cfRule type="expression" dxfId="440" priority="24" stopIfTrue="1">
      <formula>A38=2</formula>
    </cfRule>
  </conditionalFormatting>
  <conditionalFormatting sqref="H38:H43">
    <cfRule type="expression" dxfId="439" priority="25" stopIfTrue="1">
      <formula>A38=1</formula>
    </cfRule>
    <cfRule type="expression" dxfId="438" priority="26" stopIfTrue="1">
      <formula>A38=2</formula>
    </cfRule>
  </conditionalFormatting>
  <conditionalFormatting sqref="F35">
    <cfRule type="expression" dxfId="437" priority="7" stopIfTrue="1">
      <formula>A35=1</formula>
    </cfRule>
    <cfRule type="expression" dxfId="436" priority="8" stopIfTrue="1">
      <formula>A35=2</formula>
    </cfRule>
  </conditionalFormatting>
  <conditionalFormatting sqref="G35">
    <cfRule type="expression" dxfId="435" priority="9" stopIfTrue="1">
      <formula>A35=1</formula>
    </cfRule>
    <cfRule type="expression" dxfId="434" priority="10" stopIfTrue="1">
      <formula>A35=2</formula>
    </cfRule>
  </conditionalFormatting>
  <conditionalFormatting sqref="H35">
    <cfRule type="expression" dxfId="433" priority="11" stopIfTrue="1">
      <formula>A35=1</formula>
    </cfRule>
    <cfRule type="expression" dxfId="432" priority="12" stopIfTrue="1">
      <formula>A35=2</formula>
    </cfRule>
  </conditionalFormatting>
  <conditionalFormatting sqref="F36">
    <cfRule type="expression" dxfId="431" priority="1" stopIfTrue="1">
      <formula>A36=1</formula>
    </cfRule>
    <cfRule type="expression" dxfId="430" priority="2" stopIfTrue="1">
      <formula>A36=2</formula>
    </cfRule>
  </conditionalFormatting>
  <conditionalFormatting sqref="G36">
    <cfRule type="expression" dxfId="429" priority="3" stopIfTrue="1">
      <formula>A36=1</formula>
    </cfRule>
    <cfRule type="expression" dxfId="428" priority="4" stopIfTrue="1">
      <formula>A36=2</formula>
    </cfRule>
  </conditionalFormatting>
  <conditionalFormatting sqref="H36">
    <cfRule type="expression" dxfId="427" priority="5" stopIfTrue="1">
      <formula>A36=1</formula>
    </cfRule>
    <cfRule type="expression" dxfId="426" priority="6" stopIfTrue="1">
      <formula>A36=2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B11A-2006-4E9A-9EF2-CB88EC90ECB4}">
  <dimension ref="A1:I50"/>
  <sheetViews>
    <sheetView topLeftCell="B1" workbookViewId="0">
      <selection activeCell="D17" sqref="D17"/>
    </sheetView>
  </sheetViews>
  <sheetFormatPr defaultRowHeight="12.75" x14ac:dyDescent="0.2"/>
  <cols>
    <col min="1" max="1" width="0" style="66" hidden="1" customWidth="1"/>
    <col min="2" max="2" width="20.7109375" style="64" customWidth="1"/>
    <col min="3" max="3" width="50.7109375" style="65" customWidth="1"/>
    <col min="4" max="8" width="17.42578125" style="66" customWidth="1"/>
    <col min="9" max="257" width="9.140625" style="66"/>
    <col min="258" max="258" width="21.28515625" style="66" customWidth="1"/>
    <col min="259" max="259" width="50.7109375" style="66" customWidth="1"/>
    <col min="260" max="264" width="17.42578125" style="66" customWidth="1"/>
    <col min="265" max="513" width="9.140625" style="66"/>
    <col min="514" max="514" width="21.28515625" style="66" customWidth="1"/>
    <col min="515" max="515" width="50.7109375" style="66" customWidth="1"/>
    <col min="516" max="520" width="17.42578125" style="66" customWidth="1"/>
    <col min="521" max="769" width="9.140625" style="66"/>
    <col min="770" max="770" width="21.28515625" style="66" customWidth="1"/>
    <col min="771" max="771" width="50.7109375" style="66" customWidth="1"/>
    <col min="772" max="776" width="17.42578125" style="66" customWidth="1"/>
    <col min="777" max="1025" width="9.140625" style="66"/>
    <col min="1026" max="1026" width="21.28515625" style="66" customWidth="1"/>
    <col min="1027" max="1027" width="50.7109375" style="66" customWidth="1"/>
    <col min="1028" max="1032" width="17.42578125" style="66" customWidth="1"/>
    <col min="1033" max="1281" width="9.140625" style="66"/>
    <col min="1282" max="1282" width="21.28515625" style="66" customWidth="1"/>
    <col min="1283" max="1283" width="50.7109375" style="66" customWidth="1"/>
    <col min="1284" max="1288" width="17.42578125" style="66" customWidth="1"/>
    <col min="1289" max="1537" width="9.140625" style="66"/>
    <col min="1538" max="1538" width="21.28515625" style="66" customWidth="1"/>
    <col min="1539" max="1539" width="50.7109375" style="66" customWidth="1"/>
    <col min="1540" max="1544" width="17.42578125" style="66" customWidth="1"/>
    <col min="1545" max="1793" width="9.140625" style="66"/>
    <col min="1794" max="1794" width="21.28515625" style="66" customWidth="1"/>
    <col min="1795" max="1795" width="50.7109375" style="66" customWidth="1"/>
    <col min="1796" max="1800" width="17.42578125" style="66" customWidth="1"/>
    <col min="1801" max="2049" width="9.140625" style="66"/>
    <col min="2050" max="2050" width="21.28515625" style="66" customWidth="1"/>
    <col min="2051" max="2051" width="50.7109375" style="66" customWidth="1"/>
    <col min="2052" max="2056" width="17.42578125" style="66" customWidth="1"/>
    <col min="2057" max="2305" width="9.140625" style="66"/>
    <col min="2306" max="2306" width="21.28515625" style="66" customWidth="1"/>
    <col min="2307" max="2307" width="50.7109375" style="66" customWidth="1"/>
    <col min="2308" max="2312" width="17.42578125" style="66" customWidth="1"/>
    <col min="2313" max="2561" width="9.140625" style="66"/>
    <col min="2562" max="2562" width="21.28515625" style="66" customWidth="1"/>
    <col min="2563" max="2563" width="50.7109375" style="66" customWidth="1"/>
    <col min="2564" max="2568" width="17.42578125" style="66" customWidth="1"/>
    <col min="2569" max="2817" width="9.140625" style="66"/>
    <col min="2818" max="2818" width="21.28515625" style="66" customWidth="1"/>
    <col min="2819" max="2819" width="50.7109375" style="66" customWidth="1"/>
    <col min="2820" max="2824" width="17.42578125" style="66" customWidth="1"/>
    <col min="2825" max="3073" width="9.140625" style="66"/>
    <col min="3074" max="3074" width="21.28515625" style="66" customWidth="1"/>
    <col min="3075" max="3075" width="50.7109375" style="66" customWidth="1"/>
    <col min="3076" max="3080" width="17.42578125" style="66" customWidth="1"/>
    <col min="3081" max="3329" width="9.140625" style="66"/>
    <col min="3330" max="3330" width="21.28515625" style="66" customWidth="1"/>
    <col min="3331" max="3331" width="50.7109375" style="66" customWidth="1"/>
    <col min="3332" max="3336" width="17.42578125" style="66" customWidth="1"/>
    <col min="3337" max="3585" width="9.140625" style="66"/>
    <col min="3586" max="3586" width="21.28515625" style="66" customWidth="1"/>
    <col min="3587" max="3587" width="50.7109375" style="66" customWidth="1"/>
    <col min="3588" max="3592" width="17.42578125" style="66" customWidth="1"/>
    <col min="3593" max="3841" width="9.140625" style="66"/>
    <col min="3842" max="3842" width="21.28515625" style="66" customWidth="1"/>
    <col min="3843" max="3843" width="50.7109375" style="66" customWidth="1"/>
    <col min="3844" max="3848" width="17.42578125" style="66" customWidth="1"/>
    <col min="3849" max="4097" width="9.140625" style="66"/>
    <col min="4098" max="4098" width="21.28515625" style="66" customWidth="1"/>
    <col min="4099" max="4099" width="50.7109375" style="66" customWidth="1"/>
    <col min="4100" max="4104" width="17.42578125" style="66" customWidth="1"/>
    <col min="4105" max="4353" width="9.140625" style="66"/>
    <col min="4354" max="4354" width="21.28515625" style="66" customWidth="1"/>
    <col min="4355" max="4355" width="50.7109375" style="66" customWidth="1"/>
    <col min="4356" max="4360" width="17.42578125" style="66" customWidth="1"/>
    <col min="4361" max="4609" width="9.140625" style="66"/>
    <col min="4610" max="4610" width="21.28515625" style="66" customWidth="1"/>
    <col min="4611" max="4611" width="50.7109375" style="66" customWidth="1"/>
    <col min="4612" max="4616" width="17.42578125" style="66" customWidth="1"/>
    <col min="4617" max="4865" width="9.140625" style="66"/>
    <col min="4866" max="4866" width="21.28515625" style="66" customWidth="1"/>
    <col min="4867" max="4867" width="50.7109375" style="66" customWidth="1"/>
    <col min="4868" max="4872" width="17.42578125" style="66" customWidth="1"/>
    <col min="4873" max="5121" width="9.140625" style="66"/>
    <col min="5122" max="5122" width="21.28515625" style="66" customWidth="1"/>
    <col min="5123" max="5123" width="50.7109375" style="66" customWidth="1"/>
    <col min="5124" max="5128" width="17.42578125" style="66" customWidth="1"/>
    <col min="5129" max="5377" width="9.140625" style="66"/>
    <col min="5378" max="5378" width="21.28515625" style="66" customWidth="1"/>
    <col min="5379" max="5379" width="50.7109375" style="66" customWidth="1"/>
    <col min="5380" max="5384" width="17.42578125" style="66" customWidth="1"/>
    <col min="5385" max="5633" width="9.140625" style="66"/>
    <col min="5634" max="5634" width="21.28515625" style="66" customWidth="1"/>
    <col min="5635" max="5635" width="50.7109375" style="66" customWidth="1"/>
    <col min="5636" max="5640" width="17.42578125" style="66" customWidth="1"/>
    <col min="5641" max="5889" width="9.140625" style="66"/>
    <col min="5890" max="5890" width="21.28515625" style="66" customWidth="1"/>
    <col min="5891" max="5891" width="50.7109375" style="66" customWidth="1"/>
    <col min="5892" max="5896" width="17.42578125" style="66" customWidth="1"/>
    <col min="5897" max="6145" width="9.140625" style="66"/>
    <col min="6146" max="6146" width="21.28515625" style="66" customWidth="1"/>
    <col min="6147" max="6147" width="50.7109375" style="66" customWidth="1"/>
    <col min="6148" max="6152" width="17.42578125" style="66" customWidth="1"/>
    <col min="6153" max="6401" width="9.140625" style="66"/>
    <col min="6402" max="6402" width="21.28515625" style="66" customWidth="1"/>
    <col min="6403" max="6403" width="50.7109375" style="66" customWidth="1"/>
    <col min="6404" max="6408" width="17.42578125" style="66" customWidth="1"/>
    <col min="6409" max="6657" width="9.140625" style="66"/>
    <col min="6658" max="6658" width="21.28515625" style="66" customWidth="1"/>
    <col min="6659" max="6659" width="50.7109375" style="66" customWidth="1"/>
    <col min="6660" max="6664" width="17.42578125" style="66" customWidth="1"/>
    <col min="6665" max="6913" width="9.140625" style="66"/>
    <col min="6914" max="6914" width="21.28515625" style="66" customWidth="1"/>
    <col min="6915" max="6915" width="50.7109375" style="66" customWidth="1"/>
    <col min="6916" max="6920" width="17.42578125" style="66" customWidth="1"/>
    <col min="6921" max="7169" width="9.140625" style="66"/>
    <col min="7170" max="7170" width="21.28515625" style="66" customWidth="1"/>
    <col min="7171" max="7171" width="50.7109375" style="66" customWidth="1"/>
    <col min="7172" max="7176" width="17.42578125" style="66" customWidth="1"/>
    <col min="7177" max="7425" width="9.140625" style="66"/>
    <col min="7426" max="7426" width="21.28515625" style="66" customWidth="1"/>
    <col min="7427" max="7427" width="50.7109375" style="66" customWidth="1"/>
    <col min="7428" max="7432" width="17.42578125" style="66" customWidth="1"/>
    <col min="7433" max="7681" width="9.140625" style="66"/>
    <col min="7682" max="7682" width="21.28515625" style="66" customWidth="1"/>
    <col min="7683" max="7683" width="50.7109375" style="66" customWidth="1"/>
    <col min="7684" max="7688" width="17.42578125" style="66" customWidth="1"/>
    <col min="7689" max="7937" width="9.140625" style="66"/>
    <col min="7938" max="7938" width="21.28515625" style="66" customWidth="1"/>
    <col min="7939" max="7939" width="50.7109375" style="66" customWidth="1"/>
    <col min="7940" max="7944" width="17.42578125" style="66" customWidth="1"/>
    <col min="7945" max="8193" width="9.140625" style="66"/>
    <col min="8194" max="8194" width="21.28515625" style="66" customWidth="1"/>
    <col min="8195" max="8195" width="50.7109375" style="66" customWidth="1"/>
    <col min="8196" max="8200" width="17.42578125" style="66" customWidth="1"/>
    <col min="8201" max="8449" width="9.140625" style="66"/>
    <col min="8450" max="8450" width="21.28515625" style="66" customWidth="1"/>
    <col min="8451" max="8451" width="50.7109375" style="66" customWidth="1"/>
    <col min="8452" max="8456" width="17.42578125" style="66" customWidth="1"/>
    <col min="8457" max="8705" width="9.140625" style="66"/>
    <col min="8706" max="8706" width="21.28515625" style="66" customWidth="1"/>
    <col min="8707" max="8707" width="50.7109375" style="66" customWidth="1"/>
    <col min="8708" max="8712" width="17.42578125" style="66" customWidth="1"/>
    <col min="8713" max="8961" width="9.140625" style="66"/>
    <col min="8962" max="8962" width="21.28515625" style="66" customWidth="1"/>
    <col min="8963" max="8963" width="50.7109375" style="66" customWidth="1"/>
    <col min="8964" max="8968" width="17.42578125" style="66" customWidth="1"/>
    <col min="8969" max="9217" width="9.140625" style="66"/>
    <col min="9218" max="9218" width="21.28515625" style="66" customWidth="1"/>
    <col min="9219" max="9219" width="50.7109375" style="66" customWidth="1"/>
    <col min="9220" max="9224" width="17.42578125" style="66" customWidth="1"/>
    <col min="9225" max="9473" width="9.140625" style="66"/>
    <col min="9474" max="9474" width="21.28515625" style="66" customWidth="1"/>
    <col min="9475" max="9475" width="50.7109375" style="66" customWidth="1"/>
    <col min="9476" max="9480" width="17.42578125" style="66" customWidth="1"/>
    <col min="9481" max="9729" width="9.140625" style="66"/>
    <col min="9730" max="9730" width="21.28515625" style="66" customWidth="1"/>
    <col min="9731" max="9731" width="50.7109375" style="66" customWidth="1"/>
    <col min="9732" max="9736" width="17.42578125" style="66" customWidth="1"/>
    <col min="9737" max="9985" width="9.140625" style="66"/>
    <col min="9986" max="9986" width="21.28515625" style="66" customWidth="1"/>
    <col min="9987" max="9987" width="50.7109375" style="66" customWidth="1"/>
    <col min="9988" max="9992" width="17.42578125" style="66" customWidth="1"/>
    <col min="9993" max="10241" width="9.140625" style="66"/>
    <col min="10242" max="10242" width="21.28515625" style="66" customWidth="1"/>
    <col min="10243" max="10243" width="50.7109375" style="66" customWidth="1"/>
    <col min="10244" max="10248" width="17.42578125" style="66" customWidth="1"/>
    <col min="10249" max="10497" width="9.140625" style="66"/>
    <col min="10498" max="10498" width="21.28515625" style="66" customWidth="1"/>
    <col min="10499" max="10499" width="50.7109375" style="66" customWidth="1"/>
    <col min="10500" max="10504" width="17.42578125" style="66" customWidth="1"/>
    <col min="10505" max="10753" width="9.140625" style="66"/>
    <col min="10754" max="10754" width="21.28515625" style="66" customWidth="1"/>
    <col min="10755" max="10755" width="50.7109375" style="66" customWidth="1"/>
    <col min="10756" max="10760" width="17.42578125" style="66" customWidth="1"/>
    <col min="10761" max="11009" width="9.140625" style="66"/>
    <col min="11010" max="11010" width="21.28515625" style="66" customWidth="1"/>
    <col min="11011" max="11011" width="50.7109375" style="66" customWidth="1"/>
    <col min="11012" max="11016" width="17.42578125" style="66" customWidth="1"/>
    <col min="11017" max="11265" width="9.140625" style="66"/>
    <col min="11266" max="11266" width="21.28515625" style="66" customWidth="1"/>
    <col min="11267" max="11267" width="50.7109375" style="66" customWidth="1"/>
    <col min="11268" max="11272" width="17.42578125" style="66" customWidth="1"/>
    <col min="11273" max="11521" width="9.140625" style="66"/>
    <col min="11522" max="11522" width="21.28515625" style="66" customWidth="1"/>
    <col min="11523" max="11523" width="50.7109375" style="66" customWidth="1"/>
    <col min="11524" max="11528" width="17.42578125" style="66" customWidth="1"/>
    <col min="11529" max="11777" width="9.140625" style="66"/>
    <col min="11778" max="11778" width="21.28515625" style="66" customWidth="1"/>
    <col min="11779" max="11779" width="50.7109375" style="66" customWidth="1"/>
    <col min="11780" max="11784" width="17.42578125" style="66" customWidth="1"/>
    <col min="11785" max="12033" width="9.140625" style="66"/>
    <col min="12034" max="12034" width="21.28515625" style="66" customWidth="1"/>
    <col min="12035" max="12035" width="50.7109375" style="66" customWidth="1"/>
    <col min="12036" max="12040" width="17.42578125" style="66" customWidth="1"/>
    <col min="12041" max="12289" width="9.140625" style="66"/>
    <col min="12290" max="12290" width="21.28515625" style="66" customWidth="1"/>
    <col min="12291" max="12291" width="50.7109375" style="66" customWidth="1"/>
    <col min="12292" max="12296" width="17.42578125" style="66" customWidth="1"/>
    <col min="12297" max="12545" width="9.140625" style="66"/>
    <col min="12546" max="12546" width="21.28515625" style="66" customWidth="1"/>
    <col min="12547" max="12547" width="50.7109375" style="66" customWidth="1"/>
    <col min="12548" max="12552" width="17.42578125" style="66" customWidth="1"/>
    <col min="12553" max="12801" width="9.140625" style="66"/>
    <col min="12802" max="12802" width="21.28515625" style="66" customWidth="1"/>
    <col min="12803" max="12803" width="50.7109375" style="66" customWidth="1"/>
    <col min="12804" max="12808" width="17.42578125" style="66" customWidth="1"/>
    <col min="12809" max="13057" width="9.140625" style="66"/>
    <col min="13058" max="13058" width="21.28515625" style="66" customWidth="1"/>
    <col min="13059" max="13059" width="50.7109375" style="66" customWidth="1"/>
    <col min="13060" max="13064" width="17.42578125" style="66" customWidth="1"/>
    <col min="13065" max="13313" width="9.140625" style="66"/>
    <col min="13314" max="13314" width="21.28515625" style="66" customWidth="1"/>
    <col min="13315" max="13315" width="50.7109375" style="66" customWidth="1"/>
    <col min="13316" max="13320" width="17.42578125" style="66" customWidth="1"/>
    <col min="13321" max="13569" width="9.140625" style="66"/>
    <col min="13570" max="13570" width="21.28515625" style="66" customWidth="1"/>
    <col min="13571" max="13571" width="50.7109375" style="66" customWidth="1"/>
    <col min="13572" max="13576" width="17.42578125" style="66" customWidth="1"/>
    <col min="13577" max="13825" width="9.140625" style="66"/>
    <col min="13826" max="13826" width="21.28515625" style="66" customWidth="1"/>
    <col min="13827" max="13827" width="50.7109375" style="66" customWidth="1"/>
    <col min="13828" max="13832" width="17.42578125" style="66" customWidth="1"/>
    <col min="13833" max="14081" width="9.140625" style="66"/>
    <col min="14082" max="14082" width="21.28515625" style="66" customWidth="1"/>
    <col min="14083" max="14083" width="50.7109375" style="66" customWidth="1"/>
    <col min="14084" max="14088" width="17.42578125" style="66" customWidth="1"/>
    <col min="14089" max="14337" width="9.140625" style="66"/>
    <col min="14338" max="14338" width="21.28515625" style="66" customWidth="1"/>
    <col min="14339" max="14339" width="50.7109375" style="66" customWidth="1"/>
    <col min="14340" max="14344" width="17.42578125" style="66" customWidth="1"/>
    <col min="14345" max="14593" width="9.140625" style="66"/>
    <col min="14594" max="14594" width="21.28515625" style="66" customWidth="1"/>
    <col min="14595" max="14595" width="50.7109375" style="66" customWidth="1"/>
    <col min="14596" max="14600" width="17.42578125" style="66" customWidth="1"/>
    <col min="14601" max="14849" width="9.140625" style="66"/>
    <col min="14850" max="14850" width="21.28515625" style="66" customWidth="1"/>
    <col min="14851" max="14851" width="50.7109375" style="66" customWidth="1"/>
    <col min="14852" max="14856" width="17.42578125" style="66" customWidth="1"/>
    <col min="14857" max="15105" width="9.140625" style="66"/>
    <col min="15106" max="15106" width="21.28515625" style="66" customWidth="1"/>
    <col min="15107" max="15107" width="50.7109375" style="66" customWidth="1"/>
    <col min="15108" max="15112" width="17.42578125" style="66" customWidth="1"/>
    <col min="15113" max="15361" width="9.140625" style="66"/>
    <col min="15362" max="15362" width="21.28515625" style="66" customWidth="1"/>
    <col min="15363" max="15363" width="50.7109375" style="66" customWidth="1"/>
    <col min="15364" max="15368" width="17.42578125" style="66" customWidth="1"/>
    <col min="15369" max="15617" width="9.140625" style="66"/>
    <col min="15618" max="15618" width="21.28515625" style="66" customWidth="1"/>
    <col min="15619" max="15619" width="50.7109375" style="66" customWidth="1"/>
    <col min="15620" max="15624" width="17.42578125" style="66" customWidth="1"/>
    <col min="15625" max="15873" width="9.140625" style="66"/>
    <col min="15874" max="15874" width="21.28515625" style="66" customWidth="1"/>
    <col min="15875" max="15875" width="50.7109375" style="66" customWidth="1"/>
    <col min="15876" max="15880" width="17.42578125" style="66" customWidth="1"/>
    <col min="15881" max="16129" width="9.140625" style="66"/>
    <col min="16130" max="16130" width="21.28515625" style="66" customWidth="1"/>
    <col min="16131" max="16131" width="50.7109375" style="66" customWidth="1"/>
    <col min="16132" max="16136" width="17.42578125" style="66" customWidth="1"/>
    <col min="16137" max="16384" width="9.140625" style="66"/>
  </cols>
  <sheetData>
    <row r="1" spans="1:9" x14ac:dyDescent="0.2">
      <c r="F1" s="70" t="s">
        <v>226</v>
      </c>
      <c r="G1" s="109"/>
      <c r="H1" s="109"/>
    </row>
    <row r="2" spans="1:9" x14ac:dyDescent="0.2">
      <c r="F2" s="70" t="s">
        <v>39</v>
      </c>
      <c r="G2" s="109"/>
      <c r="H2" s="109"/>
    </row>
    <row r="3" spans="1:9" x14ac:dyDescent="0.2">
      <c r="F3" s="70" t="s">
        <v>2</v>
      </c>
      <c r="G3" s="109"/>
      <c r="H3" s="109"/>
    </row>
    <row r="4" spans="1:9" x14ac:dyDescent="0.2">
      <c r="F4" s="70"/>
      <c r="G4" s="109"/>
      <c r="H4" s="109"/>
    </row>
    <row r="5" spans="1:9" x14ac:dyDescent="0.2">
      <c r="B5" s="110"/>
    </row>
    <row r="6" spans="1:9" ht="15.75" x14ac:dyDescent="0.25">
      <c r="B6" s="69" t="s">
        <v>227</v>
      </c>
      <c r="C6" s="69"/>
      <c r="D6" s="69"/>
      <c r="E6" s="69"/>
      <c r="F6" s="69"/>
      <c r="G6" s="69"/>
      <c r="H6" s="69"/>
    </row>
    <row r="7" spans="1:9" x14ac:dyDescent="0.2">
      <c r="B7" s="40" t="s">
        <v>4</v>
      </c>
    </row>
    <row r="8" spans="1:9" x14ac:dyDescent="0.2">
      <c r="B8" s="70" t="s">
        <v>5</v>
      </c>
    </row>
    <row r="9" spans="1:9" x14ac:dyDescent="0.2">
      <c r="H9" s="71" t="s">
        <v>6</v>
      </c>
    </row>
    <row r="10" spans="1:9" x14ac:dyDescent="0.2">
      <c r="B10" s="111" t="s">
        <v>228</v>
      </c>
      <c r="C10" s="112" t="s">
        <v>229</v>
      </c>
      <c r="D10" s="113" t="s">
        <v>9</v>
      </c>
      <c r="E10" s="113" t="s">
        <v>10</v>
      </c>
      <c r="F10" s="113" t="s">
        <v>11</v>
      </c>
      <c r="G10" s="113" t="s">
        <v>12</v>
      </c>
      <c r="H10" s="113" t="s">
        <v>13</v>
      </c>
    </row>
    <row r="11" spans="1:9" x14ac:dyDescent="0.2">
      <c r="B11" s="114"/>
      <c r="C11" s="115"/>
      <c r="D11" s="116" t="s">
        <v>14</v>
      </c>
      <c r="E11" s="116" t="s">
        <v>15</v>
      </c>
      <c r="F11" s="116" t="s">
        <v>16</v>
      </c>
      <c r="G11" s="116" t="s">
        <v>16</v>
      </c>
      <c r="H11" s="116" t="s">
        <v>16</v>
      </c>
    </row>
    <row r="12" spans="1:9" x14ac:dyDescent="0.2">
      <c r="B12" s="117">
        <v>1</v>
      </c>
      <c r="C12" s="118">
        <v>2</v>
      </c>
      <c r="D12" s="118">
        <v>3</v>
      </c>
      <c r="E12" s="118">
        <v>4</v>
      </c>
      <c r="F12" s="118">
        <v>5</v>
      </c>
      <c r="G12" s="118">
        <v>6</v>
      </c>
      <c r="H12" s="118">
        <v>7</v>
      </c>
    </row>
    <row r="13" spans="1:9" x14ac:dyDescent="0.2">
      <c r="A13" s="49">
        <v>1</v>
      </c>
      <c r="B13" s="50" t="s">
        <v>230</v>
      </c>
      <c r="C13" s="50"/>
      <c r="D13" s="50"/>
      <c r="E13" s="50"/>
      <c r="F13" s="50"/>
      <c r="G13" s="50"/>
      <c r="H13" s="51"/>
      <c r="I13" s="52"/>
    </row>
    <row r="14" spans="1:9" ht="25.5" x14ac:dyDescent="0.2">
      <c r="A14" s="53">
        <v>1</v>
      </c>
      <c r="B14" s="54">
        <v>41030000</v>
      </c>
      <c r="C14" s="55" t="s">
        <v>231</v>
      </c>
      <c r="D14" s="119">
        <f>SUM(D16:D17)</f>
        <v>36219679</v>
      </c>
      <c r="E14" s="120">
        <f>SUM(E16:E20)</f>
        <v>26087900</v>
      </c>
      <c r="F14" s="120">
        <f>SUM(F16:F17)</f>
        <v>39001600</v>
      </c>
      <c r="G14" s="120">
        <f>SUM(G16:G17)</f>
        <v>42081300</v>
      </c>
      <c r="H14" s="120">
        <f>SUM(H16:H17)</f>
        <v>45160900</v>
      </c>
      <c r="I14" s="52"/>
    </row>
    <row r="15" spans="1:9" x14ac:dyDescent="0.2">
      <c r="A15" s="53"/>
      <c r="B15" s="54">
        <v>9900000000</v>
      </c>
      <c r="C15" s="55" t="s">
        <v>232</v>
      </c>
      <c r="D15" s="119">
        <f>SUM(D16:D17)</f>
        <v>36219679</v>
      </c>
      <c r="E15" s="119">
        <f>SUM(E16:E20)</f>
        <v>26087900</v>
      </c>
      <c r="F15" s="119">
        <f t="shared" ref="F15:H15" si="0">SUM(F16:F20)</f>
        <v>39001600</v>
      </c>
      <c r="G15" s="119">
        <f t="shared" si="0"/>
        <v>42081300</v>
      </c>
      <c r="H15" s="119">
        <f t="shared" si="0"/>
        <v>45160900</v>
      </c>
      <c r="I15" s="52"/>
    </row>
    <row r="16" spans="1:9" ht="60" x14ac:dyDescent="0.25">
      <c r="A16" s="49"/>
      <c r="B16" s="121">
        <v>41033300</v>
      </c>
      <c r="C16" s="122" t="s">
        <v>233</v>
      </c>
      <c r="D16" s="54">
        <v>458979</v>
      </c>
      <c r="E16" s="54"/>
      <c r="F16" s="123"/>
      <c r="G16" s="123"/>
      <c r="H16" s="53"/>
      <c r="I16" s="52"/>
    </row>
    <row r="17" spans="1:9" ht="30" x14ac:dyDescent="0.25">
      <c r="A17" s="49"/>
      <c r="B17" s="121">
        <v>41033900</v>
      </c>
      <c r="C17" s="122" t="s">
        <v>234</v>
      </c>
      <c r="D17" s="54">
        <v>35760700</v>
      </c>
      <c r="E17" s="54">
        <v>23758900</v>
      </c>
      <c r="F17" s="54">
        <v>39001600</v>
      </c>
      <c r="G17" s="54">
        <v>42081300</v>
      </c>
      <c r="H17" s="53">
        <v>45160900</v>
      </c>
      <c r="I17" s="52"/>
    </row>
    <row r="18" spans="1:9" ht="45" x14ac:dyDescent="0.25">
      <c r="A18" s="49"/>
      <c r="B18" s="121">
        <v>41035400</v>
      </c>
      <c r="C18" s="122" t="s">
        <v>235</v>
      </c>
      <c r="D18" s="54"/>
      <c r="E18" s="54">
        <v>105500</v>
      </c>
      <c r="F18" s="54"/>
      <c r="G18" s="54"/>
      <c r="H18" s="53"/>
      <c r="I18" s="52"/>
    </row>
    <row r="19" spans="1:9" ht="75" x14ac:dyDescent="0.25">
      <c r="A19" s="49"/>
      <c r="B19" s="121">
        <v>41036000</v>
      </c>
      <c r="C19" s="122" t="s">
        <v>236</v>
      </c>
      <c r="D19" s="54"/>
      <c r="E19" s="54">
        <v>591700</v>
      </c>
      <c r="F19" s="123"/>
      <c r="G19" s="123"/>
      <c r="H19" s="53"/>
      <c r="I19" s="52"/>
    </row>
    <row r="20" spans="1:9" ht="45" x14ac:dyDescent="0.25">
      <c r="A20" s="49"/>
      <c r="B20" s="121">
        <v>41036300</v>
      </c>
      <c r="C20" s="122" t="s">
        <v>237</v>
      </c>
      <c r="D20" s="54"/>
      <c r="E20" s="54">
        <v>1631800</v>
      </c>
      <c r="F20" s="123"/>
      <c r="G20" s="123"/>
      <c r="H20" s="53"/>
      <c r="I20" s="52"/>
    </row>
    <row r="21" spans="1:9" ht="25.5" x14ac:dyDescent="0.2">
      <c r="A21" s="49"/>
      <c r="B21" s="124">
        <v>41050000</v>
      </c>
      <c r="C21" s="125" t="s">
        <v>238</v>
      </c>
      <c r="D21" s="120">
        <f>SUM(D23:D27)</f>
        <v>13859563</v>
      </c>
      <c r="E21" s="120">
        <f>E22+E27</f>
        <v>14478153</v>
      </c>
      <c r="F21" s="120">
        <f t="shared" ref="F21:H21" si="1">F22+F27</f>
        <v>20119749</v>
      </c>
      <c r="G21" s="120">
        <f t="shared" si="1"/>
        <v>18370898</v>
      </c>
      <c r="H21" s="120">
        <f t="shared" si="1"/>
        <v>20640210</v>
      </c>
      <c r="I21" s="52"/>
    </row>
    <row r="22" spans="1:9" x14ac:dyDescent="0.2">
      <c r="A22" s="49"/>
      <c r="B22" s="124">
        <v>17100000000</v>
      </c>
      <c r="C22" s="125" t="s">
        <v>239</v>
      </c>
      <c r="D22" s="120">
        <f>SUM(D23:D26)</f>
        <v>2418243</v>
      </c>
      <c r="E22" s="120">
        <f t="shared" ref="E22:H22" si="2">SUM(E23:E26)</f>
        <v>1258800</v>
      </c>
      <c r="F22" s="120">
        <f t="shared" si="2"/>
        <v>2049060</v>
      </c>
      <c r="G22" s="120">
        <f t="shared" si="2"/>
        <v>2210960</v>
      </c>
      <c r="H22" s="120">
        <f t="shared" si="2"/>
        <v>2372800</v>
      </c>
      <c r="I22" s="52"/>
    </row>
    <row r="23" spans="1:9" ht="45" x14ac:dyDescent="0.25">
      <c r="A23" s="49"/>
      <c r="B23" s="121">
        <v>41051000</v>
      </c>
      <c r="C23" s="122" t="s">
        <v>240</v>
      </c>
      <c r="D23" s="126">
        <v>1828600</v>
      </c>
      <c r="E23" s="126">
        <v>1258800</v>
      </c>
      <c r="F23" s="54">
        <v>2049060</v>
      </c>
      <c r="G23" s="54">
        <v>2210960</v>
      </c>
      <c r="H23" s="53">
        <v>2372800</v>
      </c>
      <c r="I23" s="52"/>
    </row>
    <row r="24" spans="1:9" ht="60" x14ac:dyDescent="0.25">
      <c r="A24" s="49"/>
      <c r="B24" s="121">
        <v>41051200</v>
      </c>
      <c r="C24" s="122" t="s">
        <v>241</v>
      </c>
      <c r="D24" s="126">
        <v>133769</v>
      </c>
      <c r="E24" s="126"/>
      <c r="F24" s="123"/>
      <c r="G24" s="123"/>
      <c r="H24" s="53"/>
      <c r="I24" s="52"/>
    </row>
    <row r="25" spans="1:9" ht="60" x14ac:dyDescent="0.25">
      <c r="A25" s="49"/>
      <c r="B25" s="121">
        <v>41051400</v>
      </c>
      <c r="C25" s="122" t="s">
        <v>242</v>
      </c>
      <c r="D25" s="126">
        <v>453504</v>
      </c>
      <c r="E25" s="126"/>
      <c r="F25" s="123"/>
      <c r="G25" s="123"/>
      <c r="H25" s="53"/>
      <c r="I25" s="52"/>
    </row>
    <row r="26" spans="1:9" ht="60" x14ac:dyDescent="0.25">
      <c r="A26" s="49"/>
      <c r="B26" s="121">
        <v>41051700</v>
      </c>
      <c r="C26" s="122" t="s">
        <v>243</v>
      </c>
      <c r="D26" s="126">
        <v>2370</v>
      </c>
      <c r="E26" s="126"/>
      <c r="F26" s="123"/>
      <c r="G26" s="123"/>
      <c r="H26" s="53"/>
      <c r="I26" s="52"/>
    </row>
    <row r="27" spans="1:9" x14ac:dyDescent="0.2">
      <c r="A27" s="53">
        <v>1</v>
      </c>
      <c r="B27" s="54" t="s">
        <v>244</v>
      </c>
      <c r="C27" s="55" t="s">
        <v>245</v>
      </c>
      <c r="D27" s="56">
        <f>SUM(D28:D35)</f>
        <v>11441320</v>
      </c>
      <c r="E27" s="56">
        <f>SUM(E28:E35)</f>
        <v>13219353</v>
      </c>
      <c r="F27" s="56">
        <v>18070689</v>
      </c>
      <c r="G27" s="56">
        <v>16159938</v>
      </c>
      <c r="H27" s="56">
        <v>18267410</v>
      </c>
      <c r="I27" s="52"/>
    </row>
    <row r="28" spans="1:9" x14ac:dyDescent="0.2">
      <c r="A28" s="53">
        <v>0</v>
      </c>
      <c r="B28" s="54" t="s">
        <v>246</v>
      </c>
      <c r="C28" s="55" t="s">
        <v>247</v>
      </c>
      <c r="D28" s="66">
        <v>1730199</v>
      </c>
      <c r="E28" s="56">
        <v>1820500</v>
      </c>
      <c r="F28" s="56">
        <v>1998000</v>
      </c>
      <c r="G28" s="56">
        <v>2140000</v>
      </c>
      <c r="H28" s="56">
        <v>2260000</v>
      </c>
      <c r="I28" s="52"/>
    </row>
    <row r="29" spans="1:9" ht="25.5" x14ac:dyDescent="0.2">
      <c r="A29" s="53">
        <v>0</v>
      </c>
      <c r="B29" s="54" t="s">
        <v>248</v>
      </c>
      <c r="C29" s="55" t="s">
        <v>249</v>
      </c>
      <c r="D29" s="56">
        <v>100000</v>
      </c>
      <c r="E29" s="56">
        <v>163500</v>
      </c>
      <c r="F29" s="56">
        <v>179360</v>
      </c>
      <c r="G29" s="56">
        <v>192095</v>
      </c>
      <c r="H29" s="56">
        <v>202852</v>
      </c>
      <c r="I29" s="52"/>
    </row>
    <row r="30" spans="1:9" x14ac:dyDescent="0.2">
      <c r="A30" s="53">
        <v>0</v>
      </c>
      <c r="B30" s="54" t="s">
        <v>250</v>
      </c>
      <c r="C30" s="55" t="s">
        <v>251</v>
      </c>
      <c r="D30" s="56">
        <v>2655889</v>
      </c>
      <c r="E30" s="56">
        <v>4117000</v>
      </c>
      <c r="F30" s="56">
        <v>6220000</v>
      </c>
      <c r="G30" s="56">
        <v>4571000</v>
      </c>
      <c r="H30" s="56">
        <v>5450000</v>
      </c>
      <c r="I30" s="52"/>
    </row>
    <row r="31" spans="1:9" ht="25.5" x14ac:dyDescent="0.2">
      <c r="A31" s="53">
        <v>0</v>
      </c>
      <c r="B31" s="54" t="s">
        <v>252</v>
      </c>
      <c r="C31" s="55" t="s">
        <v>253</v>
      </c>
      <c r="D31" s="56">
        <v>473456</v>
      </c>
      <c r="E31" s="56">
        <v>602082</v>
      </c>
      <c r="F31" s="56">
        <v>674137</v>
      </c>
      <c r="G31" s="56">
        <v>772052</v>
      </c>
      <c r="H31" s="56">
        <v>875767</v>
      </c>
      <c r="I31" s="52"/>
    </row>
    <row r="32" spans="1:9" x14ac:dyDescent="0.2">
      <c r="A32" s="53">
        <v>0</v>
      </c>
      <c r="B32" s="54" t="s">
        <v>254</v>
      </c>
      <c r="C32" s="55" t="s">
        <v>255</v>
      </c>
      <c r="D32" s="56">
        <v>1639259</v>
      </c>
      <c r="E32" s="56">
        <v>2042469</v>
      </c>
      <c r="F32" s="56">
        <v>3547468</v>
      </c>
      <c r="G32" s="56">
        <v>2460468</v>
      </c>
      <c r="H32" s="56">
        <v>2811468</v>
      </c>
      <c r="I32" s="52"/>
    </row>
    <row r="33" spans="1:9" ht="25.5" x14ac:dyDescent="0.2">
      <c r="A33" s="53">
        <v>0</v>
      </c>
      <c r="B33" s="54" t="s">
        <v>256</v>
      </c>
      <c r="C33" s="55" t="s">
        <v>257</v>
      </c>
      <c r="D33" s="56">
        <v>719157</v>
      </c>
      <c r="E33" s="56">
        <v>1038844</v>
      </c>
      <c r="F33" s="56">
        <v>1185844</v>
      </c>
      <c r="G33" s="56">
        <v>1355844</v>
      </c>
      <c r="H33" s="56">
        <v>1528844</v>
      </c>
      <c r="I33" s="52"/>
    </row>
    <row r="34" spans="1:9" ht="25.5" x14ac:dyDescent="0.2">
      <c r="A34" s="53">
        <v>0</v>
      </c>
      <c r="B34" s="54" t="s">
        <v>258</v>
      </c>
      <c r="C34" s="55" t="s">
        <v>259</v>
      </c>
      <c r="D34" s="56">
        <v>2169612</v>
      </c>
      <c r="E34" s="56">
        <v>2095215</v>
      </c>
      <c r="F34" s="56">
        <v>2828120</v>
      </c>
      <c r="G34" s="56">
        <v>2994979</v>
      </c>
      <c r="H34" s="56">
        <v>3153757</v>
      </c>
      <c r="I34" s="52"/>
    </row>
    <row r="35" spans="1:9" x14ac:dyDescent="0.2">
      <c r="A35" s="53">
        <v>0</v>
      </c>
      <c r="B35" s="54" t="s">
        <v>260</v>
      </c>
      <c r="C35" s="55" t="s">
        <v>261</v>
      </c>
      <c r="D35" s="56">
        <v>1953748</v>
      </c>
      <c r="E35" s="56">
        <v>1339743</v>
      </c>
      <c r="F35" s="56">
        <v>1437760</v>
      </c>
      <c r="G35" s="56">
        <v>1673500</v>
      </c>
      <c r="H35" s="56">
        <v>1984722</v>
      </c>
      <c r="I35" s="52"/>
    </row>
    <row r="36" spans="1:9" x14ac:dyDescent="0.2">
      <c r="A36" s="49">
        <v>1</v>
      </c>
      <c r="B36" s="50" t="s">
        <v>262</v>
      </c>
      <c r="C36" s="50"/>
      <c r="D36" s="50"/>
      <c r="E36" s="50"/>
      <c r="F36" s="50"/>
      <c r="G36" s="50"/>
      <c r="H36" s="51"/>
      <c r="I36" s="52"/>
    </row>
    <row r="37" spans="1:9" ht="25.5" x14ac:dyDescent="0.2">
      <c r="A37" s="53">
        <v>1</v>
      </c>
      <c r="B37" s="54">
        <v>41030000</v>
      </c>
      <c r="C37" s="55" t="s">
        <v>231</v>
      </c>
      <c r="D37" s="119">
        <f>SUM(D38)</f>
        <v>1320600</v>
      </c>
      <c r="E37" s="119">
        <f>SUM(E38:E39)</f>
        <v>0</v>
      </c>
      <c r="F37" s="119">
        <f>SUM(F38:F39)</f>
        <v>0</v>
      </c>
      <c r="G37" s="119">
        <f>SUM(G38:G39)</f>
        <v>0</v>
      </c>
      <c r="H37" s="119">
        <f>SUM(H38:H39)</f>
        <v>0</v>
      </c>
      <c r="I37" s="52"/>
    </row>
    <row r="38" spans="1:9" ht="60" x14ac:dyDescent="0.25">
      <c r="A38" s="49"/>
      <c r="B38" s="121">
        <v>41033300</v>
      </c>
      <c r="C38" s="122" t="s">
        <v>233</v>
      </c>
      <c r="D38" s="126">
        <v>1320600</v>
      </c>
      <c r="E38" s="124"/>
      <c r="F38" s="124"/>
      <c r="G38" s="124"/>
      <c r="H38" s="127"/>
      <c r="I38" s="52"/>
    </row>
    <row r="39" spans="1:9" s="134" customFormat="1" ht="30" x14ac:dyDescent="0.25">
      <c r="A39" s="128"/>
      <c r="B39" s="129">
        <v>41050000</v>
      </c>
      <c r="C39" s="130" t="s">
        <v>106</v>
      </c>
      <c r="D39" s="131">
        <v>1691632</v>
      </c>
      <c r="E39" s="128"/>
      <c r="F39" s="128"/>
      <c r="G39" s="128"/>
      <c r="H39" s="132"/>
      <c r="I39" s="133"/>
    </row>
    <row r="40" spans="1:9" ht="45" x14ac:dyDescent="0.25">
      <c r="A40" s="49"/>
      <c r="B40" s="121">
        <v>41051100</v>
      </c>
      <c r="C40" s="122" t="s">
        <v>263</v>
      </c>
      <c r="D40" s="126">
        <v>398364</v>
      </c>
      <c r="E40" s="124"/>
      <c r="F40" s="124"/>
      <c r="G40" s="124"/>
      <c r="H40" s="127"/>
      <c r="I40" s="52"/>
    </row>
    <row r="41" spans="1:9" s="139" customFormat="1" ht="15" x14ac:dyDescent="0.25">
      <c r="A41" s="135"/>
      <c r="B41" s="129">
        <v>41053900</v>
      </c>
      <c r="C41" s="130" t="s">
        <v>245</v>
      </c>
      <c r="D41" s="136">
        <v>1293268</v>
      </c>
      <c r="E41" s="135"/>
      <c r="F41" s="135"/>
      <c r="G41" s="135"/>
      <c r="H41" s="137"/>
      <c r="I41" s="138"/>
    </row>
    <row r="42" spans="1:9" x14ac:dyDescent="0.2">
      <c r="A42" s="53">
        <v>0</v>
      </c>
      <c r="B42" s="54" t="s">
        <v>250</v>
      </c>
      <c r="C42" s="55" t="s">
        <v>251</v>
      </c>
      <c r="D42" s="56">
        <v>1293268</v>
      </c>
      <c r="E42" s="56">
        <v>0</v>
      </c>
      <c r="F42" s="56">
        <v>0</v>
      </c>
      <c r="G42" s="56">
        <v>0</v>
      </c>
      <c r="H42" s="56">
        <v>0</v>
      </c>
      <c r="I42" s="52"/>
    </row>
    <row r="43" spans="1:9" x14ac:dyDescent="0.2">
      <c r="A43" s="53">
        <v>1</v>
      </c>
      <c r="B43" s="54" t="s">
        <v>20</v>
      </c>
      <c r="C43" s="55" t="s">
        <v>264</v>
      </c>
      <c r="D43" s="56">
        <f>SUM(D44:D45)</f>
        <v>53091474</v>
      </c>
      <c r="E43" s="120">
        <f t="shared" ref="E43:H43" si="3">SUM(E44:E45)</f>
        <v>40566053</v>
      </c>
      <c r="F43" s="120">
        <f t="shared" si="3"/>
        <v>59121349</v>
      </c>
      <c r="G43" s="120">
        <f t="shared" si="3"/>
        <v>60452198</v>
      </c>
      <c r="H43" s="120">
        <f t="shared" si="3"/>
        <v>65801110</v>
      </c>
      <c r="I43" s="52"/>
    </row>
    <row r="44" spans="1:9" x14ac:dyDescent="0.2">
      <c r="A44" s="53">
        <v>1</v>
      </c>
      <c r="B44" s="54" t="s">
        <v>20</v>
      </c>
      <c r="C44" s="55" t="s">
        <v>21</v>
      </c>
      <c r="D44" s="56">
        <f>D21+D14</f>
        <v>50079242</v>
      </c>
      <c r="E44" s="120">
        <f>E14+E21</f>
        <v>40566053</v>
      </c>
      <c r="F44" s="120">
        <f t="shared" ref="F44:H44" si="4">F21+F14</f>
        <v>59121349</v>
      </c>
      <c r="G44" s="120">
        <f t="shared" si="4"/>
        <v>60452198</v>
      </c>
      <c r="H44" s="120">
        <f t="shared" si="4"/>
        <v>65801110</v>
      </c>
      <c r="I44" s="52"/>
    </row>
    <row r="45" spans="1:9" x14ac:dyDescent="0.2">
      <c r="A45" s="53">
        <v>1</v>
      </c>
      <c r="B45" s="54" t="s">
        <v>20</v>
      </c>
      <c r="C45" s="55" t="s">
        <v>22</v>
      </c>
      <c r="D45" s="56">
        <f>D37+D39</f>
        <v>3012232</v>
      </c>
      <c r="E45" s="120">
        <f t="shared" ref="E45:H45" si="5">E37+E39</f>
        <v>0</v>
      </c>
      <c r="F45" s="120">
        <f t="shared" si="5"/>
        <v>0</v>
      </c>
      <c r="G45" s="120">
        <f t="shared" si="5"/>
        <v>0</v>
      </c>
      <c r="H45" s="120">
        <f t="shared" si="5"/>
        <v>0</v>
      </c>
      <c r="I45" s="52"/>
    </row>
    <row r="47" spans="1:9" x14ac:dyDescent="0.2">
      <c r="B47" s="68"/>
      <c r="D47" s="64"/>
      <c r="E47" s="64"/>
      <c r="F47" s="64"/>
      <c r="G47" s="64"/>
      <c r="H47" s="64"/>
    </row>
    <row r="48" spans="1:9" x14ac:dyDescent="0.2">
      <c r="B48" s="68"/>
    </row>
    <row r="49" spans="2:8" x14ac:dyDescent="0.2">
      <c r="B49" s="58" t="s">
        <v>34</v>
      </c>
      <c r="C49" s="58"/>
      <c r="D49" s="59"/>
      <c r="E49" s="60"/>
      <c r="F49" s="61" t="s">
        <v>35</v>
      </c>
      <c r="G49" s="61"/>
      <c r="H49" s="60"/>
    </row>
    <row r="50" spans="2:8" x14ac:dyDescent="0.2">
      <c r="B50" s="58"/>
      <c r="C50" s="58"/>
      <c r="D50" s="62" t="s">
        <v>36</v>
      </c>
      <c r="E50" s="60"/>
      <c r="F50" s="63" t="s">
        <v>37</v>
      </c>
      <c r="G50" s="63"/>
      <c r="H50" s="60"/>
    </row>
  </sheetData>
  <mergeCells count="8">
    <mergeCell ref="B6:H6"/>
    <mergeCell ref="B10:B11"/>
    <mergeCell ref="C10:C11"/>
    <mergeCell ref="B13:H13"/>
    <mergeCell ref="B36:H36"/>
    <mergeCell ref="B49:C50"/>
    <mergeCell ref="F49:G49"/>
    <mergeCell ref="F50:G50"/>
  </mergeCells>
  <conditionalFormatting sqref="B43:B45 B23:B36 B38:B41 B13:B20">
    <cfRule type="expression" dxfId="163" priority="45" stopIfTrue="1">
      <formula>A13=1</formula>
    </cfRule>
    <cfRule type="expression" dxfId="162" priority="46" stopIfTrue="1">
      <formula>A13=2</formula>
    </cfRule>
  </conditionalFormatting>
  <conditionalFormatting sqref="C27:C35 C43:C45 C14:C15">
    <cfRule type="expression" dxfId="161" priority="47" stopIfTrue="1">
      <formula>A14=1</formula>
    </cfRule>
    <cfRule type="expression" dxfId="160" priority="48" stopIfTrue="1">
      <formula>A14=2</formula>
    </cfRule>
  </conditionalFormatting>
  <conditionalFormatting sqref="D42:D45 D35 D29:D33 D27 D14:H15">
    <cfRule type="expression" dxfId="159" priority="49" stopIfTrue="1">
      <formula>A14=1</formula>
    </cfRule>
    <cfRule type="expression" dxfId="158" priority="50" stopIfTrue="1">
      <formula>A14=2</formula>
    </cfRule>
  </conditionalFormatting>
  <conditionalFormatting sqref="E27:E35 E42">
    <cfRule type="expression" dxfId="157" priority="51" stopIfTrue="1">
      <formula>A27=1</formula>
    </cfRule>
    <cfRule type="expression" dxfId="156" priority="52" stopIfTrue="1">
      <formula>A27=2</formula>
    </cfRule>
  </conditionalFormatting>
  <conditionalFormatting sqref="F27:F35 F42">
    <cfRule type="expression" dxfId="155" priority="53" stopIfTrue="1">
      <formula>A27=1</formula>
    </cfRule>
    <cfRule type="expression" dxfId="154" priority="54" stopIfTrue="1">
      <formula>A27=2</formula>
    </cfRule>
  </conditionalFormatting>
  <conditionalFormatting sqref="G27:G35 G42">
    <cfRule type="expression" dxfId="153" priority="55" stopIfTrue="1">
      <formula>A27=1</formula>
    </cfRule>
    <cfRule type="expression" dxfId="152" priority="56" stopIfTrue="1">
      <formula>A27=2</formula>
    </cfRule>
  </conditionalFormatting>
  <conditionalFormatting sqref="H27:H35 H42">
    <cfRule type="expression" dxfId="151" priority="57" stopIfTrue="1">
      <formula>A27=1</formula>
    </cfRule>
    <cfRule type="expression" dxfId="150" priority="58" stopIfTrue="1">
      <formula>A27=2</formula>
    </cfRule>
  </conditionalFormatting>
  <conditionalFormatting sqref="B47:B52">
    <cfRule type="expression" dxfId="149" priority="31" stopIfTrue="1">
      <formula>A47=1</formula>
    </cfRule>
    <cfRule type="expression" dxfId="148" priority="32" stopIfTrue="1">
      <formula>A47=2</formula>
    </cfRule>
  </conditionalFormatting>
  <conditionalFormatting sqref="C47:C52">
    <cfRule type="expression" dxfId="147" priority="33" stopIfTrue="1">
      <formula>A47=1</formula>
    </cfRule>
    <cfRule type="expression" dxfId="146" priority="34" stopIfTrue="1">
      <formula>A47=2</formula>
    </cfRule>
  </conditionalFormatting>
  <conditionalFormatting sqref="D47:D52">
    <cfRule type="expression" dxfId="145" priority="35" stopIfTrue="1">
      <formula>A47=1</formula>
    </cfRule>
    <cfRule type="expression" dxfId="144" priority="36" stopIfTrue="1">
      <formula>A47=2</formula>
    </cfRule>
  </conditionalFormatting>
  <conditionalFormatting sqref="E47:E52">
    <cfRule type="expression" dxfId="143" priority="37" stopIfTrue="1">
      <formula>A47=1</formula>
    </cfRule>
    <cfRule type="expression" dxfId="142" priority="38" stopIfTrue="1">
      <formula>A47=2</formula>
    </cfRule>
  </conditionalFormatting>
  <conditionalFormatting sqref="F47:F52">
    <cfRule type="expression" dxfId="141" priority="39" stopIfTrue="1">
      <formula>A47=1</formula>
    </cfRule>
    <cfRule type="expression" dxfId="140" priority="40" stopIfTrue="1">
      <formula>A47=2</formula>
    </cfRule>
  </conditionalFormatting>
  <conditionalFormatting sqref="G47:G52">
    <cfRule type="expression" dxfId="139" priority="41" stopIfTrue="1">
      <formula>A47=1</formula>
    </cfRule>
    <cfRule type="expression" dxfId="138" priority="42" stopIfTrue="1">
      <formula>A47=2</formula>
    </cfRule>
  </conditionalFormatting>
  <conditionalFormatting sqref="H47:H52">
    <cfRule type="expression" dxfId="137" priority="43" stopIfTrue="1">
      <formula>A47=1</formula>
    </cfRule>
    <cfRule type="expression" dxfId="136" priority="44" stopIfTrue="1">
      <formula>A47=2</formula>
    </cfRule>
  </conditionalFormatting>
  <conditionalFormatting sqref="B21:B22">
    <cfRule type="expression" dxfId="135" priority="25" stopIfTrue="1">
      <formula>A21=1</formula>
    </cfRule>
    <cfRule type="expression" dxfId="134" priority="26" stopIfTrue="1">
      <formula>A21=2</formula>
    </cfRule>
  </conditionalFormatting>
  <conditionalFormatting sqref="C21:C22">
    <cfRule type="expression" dxfId="133" priority="27" stopIfTrue="1">
      <formula>A21=1</formula>
    </cfRule>
    <cfRule type="expression" dxfId="132" priority="28" stopIfTrue="1">
      <formula>A21=2</formula>
    </cfRule>
  </conditionalFormatting>
  <conditionalFormatting sqref="D21:D22">
    <cfRule type="expression" dxfId="131" priority="29" stopIfTrue="1">
      <formula>A21=1</formula>
    </cfRule>
    <cfRule type="expression" dxfId="130" priority="30" stopIfTrue="1">
      <formula>A21=2</formula>
    </cfRule>
  </conditionalFormatting>
  <conditionalFormatting sqref="E21:H21">
    <cfRule type="expression" dxfId="129" priority="23" stopIfTrue="1">
      <formula>B21=1</formula>
    </cfRule>
    <cfRule type="expression" dxfId="128" priority="24" stopIfTrue="1">
      <formula>B21=2</formula>
    </cfRule>
  </conditionalFormatting>
  <conditionalFormatting sqref="D34">
    <cfRule type="expression" dxfId="127" priority="59" stopIfTrue="1">
      <formula>A28=1</formula>
    </cfRule>
    <cfRule type="expression" dxfId="126" priority="60" stopIfTrue="1">
      <formula>A28=2</formula>
    </cfRule>
  </conditionalFormatting>
  <conditionalFormatting sqref="B42">
    <cfRule type="expression" dxfId="125" priority="19" stopIfTrue="1">
      <formula>A42=1</formula>
    </cfRule>
    <cfRule type="expression" dxfId="124" priority="20" stopIfTrue="1">
      <formula>A42=2</formula>
    </cfRule>
  </conditionalFormatting>
  <conditionalFormatting sqref="C42">
    <cfRule type="expression" dxfId="123" priority="21" stopIfTrue="1">
      <formula>A42=1</formula>
    </cfRule>
    <cfRule type="expression" dxfId="122" priority="22" stopIfTrue="1">
      <formula>A42=2</formula>
    </cfRule>
  </conditionalFormatting>
  <conditionalFormatting sqref="E22:H22">
    <cfRule type="expression" dxfId="121" priority="17" stopIfTrue="1">
      <formula>B22=1</formula>
    </cfRule>
    <cfRule type="expression" dxfId="120" priority="18" stopIfTrue="1">
      <formula>B22=2</formula>
    </cfRule>
  </conditionalFormatting>
  <conditionalFormatting sqref="B37">
    <cfRule type="expression" dxfId="119" priority="11" stopIfTrue="1">
      <formula>A37=1</formula>
    </cfRule>
    <cfRule type="expression" dxfId="118" priority="12" stopIfTrue="1">
      <formula>A37=2</formula>
    </cfRule>
  </conditionalFormatting>
  <conditionalFormatting sqref="C37">
    <cfRule type="expression" dxfId="117" priority="13" stopIfTrue="1">
      <formula>A37=1</formula>
    </cfRule>
    <cfRule type="expression" dxfId="116" priority="14" stopIfTrue="1">
      <formula>A37=2</formula>
    </cfRule>
  </conditionalFormatting>
  <conditionalFormatting sqref="D37">
    <cfRule type="expression" dxfId="115" priority="15" stopIfTrue="1">
      <formula>A37=1</formula>
    </cfRule>
    <cfRule type="expression" dxfId="114" priority="16" stopIfTrue="1">
      <formula>A37=2</formula>
    </cfRule>
  </conditionalFormatting>
  <conditionalFormatting sqref="E37:H37">
    <cfRule type="expression" dxfId="113" priority="9" stopIfTrue="1">
      <formula>B37=1</formula>
    </cfRule>
    <cfRule type="expression" dxfId="112" priority="10" stopIfTrue="1">
      <formula>B37=2</formula>
    </cfRule>
  </conditionalFormatting>
  <conditionalFormatting sqref="E43:H43">
    <cfRule type="expression" dxfId="111" priority="7" stopIfTrue="1">
      <formula>B43=1</formula>
    </cfRule>
    <cfRule type="expression" dxfId="110" priority="8" stopIfTrue="1">
      <formula>B43=2</formula>
    </cfRule>
  </conditionalFormatting>
  <conditionalFormatting sqref="E44:H44">
    <cfRule type="expression" dxfId="109" priority="5" stopIfTrue="1">
      <formula>B44=1</formula>
    </cfRule>
    <cfRule type="expression" dxfId="108" priority="6" stopIfTrue="1">
      <formula>B44=2</formula>
    </cfRule>
  </conditionalFormatting>
  <conditionalFormatting sqref="E45:H45">
    <cfRule type="expression" dxfId="107" priority="3" stopIfTrue="1">
      <formula>B45=1</formula>
    </cfRule>
    <cfRule type="expression" dxfId="106" priority="4" stopIfTrue="1">
      <formula>B45=2</formula>
    </cfRule>
  </conditionalFormatting>
  <conditionalFormatting sqref="D39">
    <cfRule type="expression" dxfId="105" priority="1" stopIfTrue="1">
      <formula>C39=1</formula>
    </cfRule>
    <cfRule type="expression" dxfId="104" priority="2" stopIfTrue="1">
      <formula>C39=2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442D-C6FD-4C17-8330-9B56D68D6083}">
  <dimension ref="A1:J54"/>
  <sheetViews>
    <sheetView tabSelected="1" topLeftCell="B1" workbookViewId="0">
      <selection activeCell="F25" sqref="F25"/>
    </sheetView>
  </sheetViews>
  <sheetFormatPr defaultRowHeight="12.75" x14ac:dyDescent="0.2"/>
  <cols>
    <col min="1" max="1" width="0" style="60" hidden="1" customWidth="1"/>
    <col min="2" max="3" width="20.7109375" style="85" customWidth="1"/>
    <col min="4" max="4" width="50.7109375" style="91" customWidth="1"/>
    <col min="5" max="9" width="17.42578125" style="60" customWidth="1"/>
    <col min="10" max="257" width="9.140625" style="60"/>
    <col min="258" max="259" width="20.7109375" style="60" customWidth="1"/>
    <col min="260" max="260" width="50.7109375" style="60" customWidth="1"/>
    <col min="261" max="265" width="17.42578125" style="60" customWidth="1"/>
    <col min="266" max="513" width="9.140625" style="60"/>
    <col min="514" max="515" width="20.7109375" style="60" customWidth="1"/>
    <col min="516" max="516" width="50.7109375" style="60" customWidth="1"/>
    <col min="517" max="521" width="17.42578125" style="60" customWidth="1"/>
    <col min="522" max="769" width="9.140625" style="60"/>
    <col min="770" max="771" width="20.7109375" style="60" customWidth="1"/>
    <col min="772" max="772" width="50.7109375" style="60" customWidth="1"/>
    <col min="773" max="777" width="17.42578125" style="60" customWidth="1"/>
    <col min="778" max="1025" width="9.140625" style="60"/>
    <col min="1026" max="1027" width="20.7109375" style="60" customWidth="1"/>
    <col min="1028" max="1028" width="50.7109375" style="60" customWidth="1"/>
    <col min="1029" max="1033" width="17.42578125" style="60" customWidth="1"/>
    <col min="1034" max="1281" width="9.140625" style="60"/>
    <col min="1282" max="1283" width="20.7109375" style="60" customWidth="1"/>
    <col min="1284" max="1284" width="50.7109375" style="60" customWidth="1"/>
    <col min="1285" max="1289" width="17.42578125" style="60" customWidth="1"/>
    <col min="1290" max="1537" width="9.140625" style="60"/>
    <col min="1538" max="1539" width="20.7109375" style="60" customWidth="1"/>
    <col min="1540" max="1540" width="50.7109375" style="60" customWidth="1"/>
    <col min="1541" max="1545" width="17.42578125" style="60" customWidth="1"/>
    <col min="1546" max="1793" width="9.140625" style="60"/>
    <col min="1794" max="1795" width="20.7109375" style="60" customWidth="1"/>
    <col min="1796" max="1796" width="50.7109375" style="60" customWidth="1"/>
    <col min="1797" max="1801" width="17.42578125" style="60" customWidth="1"/>
    <col min="1802" max="2049" width="9.140625" style="60"/>
    <col min="2050" max="2051" width="20.7109375" style="60" customWidth="1"/>
    <col min="2052" max="2052" width="50.7109375" style="60" customWidth="1"/>
    <col min="2053" max="2057" width="17.42578125" style="60" customWidth="1"/>
    <col min="2058" max="2305" width="9.140625" style="60"/>
    <col min="2306" max="2307" width="20.7109375" style="60" customWidth="1"/>
    <col min="2308" max="2308" width="50.7109375" style="60" customWidth="1"/>
    <col min="2309" max="2313" width="17.42578125" style="60" customWidth="1"/>
    <col min="2314" max="2561" width="9.140625" style="60"/>
    <col min="2562" max="2563" width="20.7109375" style="60" customWidth="1"/>
    <col min="2564" max="2564" width="50.7109375" style="60" customWidth="1"/>
    <col min="2565" max="2569" width="17.42578125" style="60" customWidth="1"/>
    <col min="2570" max="2817" width="9.140625" style="60"/>
    <col min="2818" max="2819" width="20.7109375" style="60" customWidth="1"/>
    <col min="2820" max="2820" width="50.7109375" style="60" customWidth="1"/>
    <col min="2821" max="2825" width="17.42578125" style="60" customWidth="1"/>
    <col min="2826" max="3073" width="9.140625" style="60"/>
    <col min="3074" max="3075" width="20.7109375" style="60" customWidth="1"/>
    <col min="3076" max="3076" width="50.7109375" style="60" customWidth="1"/>
    <col min="3077" max="3081" width="17.42578125" style="60" customWidth="1"/>
    <col min="3082" max="3329" width="9.140625" style="60"/>
    <col min="3330" max="3331" width="20.7109375" style="60" customWidth="1"/>
    <col min="3332" max="3332" width="50.7109375" style="60" customWidth="1"/>
    <col min="3333" max="3337" width="17.42578125" style="60" customWidth="1"/>
    <col min="3338" max="3585" width="9.140625" style="60"/>
    <col min="3586" max="3587" width="20.7109375" style="60" customWidth="1"/>
    <col min="3588" max="3588" width="50.7109375" style="60" customWidth="1"/>
    <col min="3589" max="3593" width="17.42578125" style="60" customWidth="1"/>
    <col min="3594" max="3841" width="9.140625" style="60"/>
    <col min="3842" max="3843" width="20.7109375" style="60" customWidth="1"/>
    <col min="3844" max="3844" width="50.7109375" style="60" customWidth="1"/>
    <col min="3845" max="3849" width="17.42578125" style="60" customWidth="1"/>
    <col min="3850" max="4097" width="9.140625" style="60"/>
    <col min="4098" max="4099" width="20.7109375" style="60" customWidth="1"/>
    <col min="4100" max="4100" width="50.7109375" style="60" customWidth="1"/>
    <col min="4101" max="4105" width="17.42578125" style="60" customWidth="1"/>
    <col min="4106" max="4353" width="9.140625" style="60"/>
    <col min="4354" max="4355" width="20.7109375" style="60" customWidth="1"/>
    <col min="4356" max="4356" width="50.7109375" style="60" customWidth="1"/>
    <col min="4357" max="4361" width="17.42578125" style="60" customWidth="1"/>
    <col min="4362" max="4609" width="9.140625" style="60"/>
    <col min="4610" max="4611" width="20.7109375" style="60" customWidth="1"/>
    <col min="4612" max="4612" width="50.7109375" style="60" customWidth="1"/>
    <col min="4613" max="4617" width="17.42578125" style="60" customWidth="1"/>
    <col min="4618" max="4865" width="9.140625" style="60"/>
    <col min="4866" max="4867" width="20.7109375" style="60" customWidth="1"/>
    <col min="4868" max="4868" width="50.7109375" style="60" customWidth="1"/>
    <col min="4869" max="4873" width="17.42578125" style="60" customWidth="1"/>
    <col min="4874" max="5121" width="9.140625" style="60"/>
    <col min="5122" max="5123" width="20.7109375" style="60" customWidth="1"/>
    <col min="5124" max="5124" width="50.7109375" style="60" customWidth="1"/>
    <col min="5125" max="5129" width="17.42578125" style="60" customWidth="1"/>
    <col min="5130" max="5377" width="9.140625" style="60"/>
    <col min="5378" max="5379" width="20.7109375" style="60" customWidth="1"/>
    <col min="5380" max="5380" width="50.7109375" style="60" customWidth="1"/>
    <col min="5381" max="5385" width="17.42578125" style="60" customWidth="1"/>
    <col min="5386" max="5633" width="9.140625" style="60"/>
    <col min="5634" max="5635" width="20.7109375" style="60" customWidth="1"/>
    <col min="5636" max="5636" width="50.7109375" style="60" customWidth="1"/>
    <col min="5637" max="5641" width="17.42578125" style="60" customWidth="1"/>
    <col min="5642" max="5889" width="9.140625" style="60"/>
    <col min="5890" max="5891" width="20.7109375" style="60" customWidth="1"/>
    <col min="5892" max="5892" width="50.7109375" style="60" customWidth="1"/>
    <col min="5893" max="5897" width="17.42578125" style="60" customWidth="1"/>
    <col min="5898" max="6145" width="9.140625" style="60"/>
    <col min="6146" max="6147" width="20.7109375" style="60" customWidth="1"/>
    <col min="6148" max="6148" width="50.7109375" style="60" customWidth="1"/>
    <col min="6149" max="6153" width="17.42578125" style="60" customWidth="1"/>
    <col min="6154" max="6401" width="9.140625" style="60"/>
    <col min="6402" max="6403" width="20.7109375" style="60" customWidth="1"/>
    <col min="6404" max="6404" width="50.7109375" style="60" customWidth="1"/>
    <col min="6405" max="6409" width="17.42578125" style="60" customWidth="1"/>
    <col min="6410" max="6657" width="9.140625" style="60"/>
    <col min="6658" max="6659" width="20.7109375" style="60" customWidth="1"/>
    <col min="6660" max="6660" width="50.7109375" style="60" customWidth="1"/>
    <col min="6661" max="6665" width="17.42578125" style="60" customWidth="1"/>
    <col min="6666" max="6913" width="9.140625" style="60"/>
    <col min="6914" max="6915" width="20.7109375" style="60" customWidth="1"/>
    <col min="6916" max="6916" width="50.7109375" style="60" customWidth="1"/>
    <col min="6917" max="6921" width="17.42578125" style="60" customWidth="1"/>
    <col min="6922" max="7169" width="9.140625" style="60"/>
    <col min="7170" max="7171" width="20.7109375" style="60" customWidth="1"/>
    <col min="7172" max="7172" width="50.7109375" style="60" customWidth="1"/>
    <col min="7173" max="7177" width="17.42578125" style="60" customWidth="1"/>
    <col min="7178" max="7425" width="9.140625" style="60"/>
    <col min="7426" max="7427" width="20.7109375" style="60" customWidth="1"/>
    <col min="7428" max="7428" width="50.7109375" style="60" customWidth="1"/>
    <col min="7429" max="7433" width="17.42578125" style="60" customWidth="1"/>
    <col min="7434" max="7681" width="9.140625" style="60"/>
    <col min="7682" max="7683" width="20.7109375" style="60" customWidth="1"/>
    <col min="7684" max="7684" width="50.7109375" style="60" customWidth="1"/>
    <col min="7685" max="7689" width="17.42578125" style="60" customWidth="1"/>
    <col min="7690" max="7937" width="9.140625" style="60"/>
    <col min="7938" max="7939" width="20.7109375" style="60" customWidth="1"/>
    <col min="7940" max="7940" width="50.7109375" style="60" customWidth="1"/>
    <col min="7941" max="7945" width="17.42578125" style="60" customWidth="1"/>
    <col min="7946" max="8193" width="9.140625" style="60"/>
    <col min="8194" max="8195" width="20.7109375" style="60" customWidth="1"/>
    <col min="8196" max="8196" width="50.7109375" style="60" customWidth="1"/>
    <col min="8197" max="8201" width="17.42578125" style="60" customWidth="1"/>
    <col min="8202" max="8449" width="9.140625" style="60"/>
    <col min="8450" max="8451" width="20.7109375" style="60" customWidth="1"/>
    <col min="8452" max="8452" width="50.7109375" style="60" customWidth="1"/>
    <col min="8453" max="8457" width="17.42578125" style="60" customWidth="1"/>
    <col min="8458" max="8705" width="9.140625" style="60"/>
    <col min="8706" max="8707" width="20.7109375" style="60" customWidth="1"/>
    <col min="8708" max="8708" width="50.7109375" style="60" customWidth="1"/>
    <col min="8709" max="8713" width="17.42578125" style="60" customWidth="1"/>
    <col min="8714" max="8961" width="9.140625" style="60"/>
    <col min="8962" max="8963" width="20.7109375" style="60" customWidth="1"/>
    <col min="8964" max="8964" width="50.7109375" style="60" customWidth="1"/>
    <col min="8965" max="8969" width="17.42578125" style="60" customWidth="1"/>
    <col min="8970" max="9217" width="9.140625" style="60"/>
    <col min="9218" max="9219" width="20.7109375" style="60" customWidth="1"/>
    <col min="9220" max="9220" width="50.7109375" style="60" customWidth="1"/>
    <col min="9221" max="9225" width="17.42578125" style="60" customWidth="1"/>
    <col min="9226" max="9473" width="9.140625" style="60"/>
    <col min="9474" max="9475" width="20.7109375" style="60" customWidth="1"/>
    <col min="9476" max="9476" width="50.7109375" style="60" customWidth="1"/>
    <col min="9477" max="9481" width="17.42578125" style="60" customWidth="1"/>
    <col min="9482" max="9729" width="9.140625" style="60"/>
    <col min="9730" max="9731" width="20.7109375" style="60" customWidth="1"/>
    <col min="9732" max="9732" width="50.7109375" style="60" customWidth="1"/>
    <col min="9733" max="9737" width="17.42578125" style="60" customWidth="1"/>
    <col min="9738" max="9985" width="9.140625" style="60"/>
    <col min="9986" max="9987" width="20.7109375" style="60" customWidth="1"/>
    <col min="9988" max="9988" width="50.7109375" style="60" customWidth="1"/>
    <col min="9989" max="9993" width="17.42578125" style="60" customWidth="1"/>
    <col min="9994" max="10241" width="9.140625" style="60"/>
    <col min="10242" max="10243" width="20.7109375" style="60" customWidth="1"/>
    <col min="10244" max="10244" width="50.7109375" style="60" customWidth="1"/>
    <col min="10245" max="10249" width="17.42578125" style="60" customWidth="1"/>
    <col min="10250" max="10497" width="9.140625" style="60"/>
    <col min="10498" max="10499" width="20.7109375" style="60" customWidth="1"/>
    <col min="10500" max="10500" width="50.7109375" style="60" customWidth="1"/>
    <col min="10501" max="10505" width="17.42578125" style="60" customWidth="1"/>
    <col min="10506" max="10753" width="9.140625" style="60"/>
    <col min="10754" max="10755" width="20.7109375" style="60" customWidth="1"/>
    <col min="10756" max="10756" width="50.7109375" style="60" customWidth="1"/>
    <col min="10757" max="10761" width="17.42578125" style="60" customWidth="1"/>
    <col min="10762" max="11009" width="9.140625" style="60"/>
    <col min="11010" max="11011" width="20.7109375" style="60" customWidth="1"/>
    <col min="11012" max="11012" width="50.7109375" style="60" customWidth="1"/>
    <col min="11013" max="11017" width="17.42578125" style="60" customWidth="1"/>
    <col min="11018" max="11265" width="9.140625" style="60"/>
    <col min="11266" max="11267" width="20.7109375" style="60" customWidth="1"/>
    <col min="11268" max="11268" width="50.7109375" style="60" customWidth="1"/>
    <col min="11269" max="11273" width="17.42578125" style="60" customWidth="1"/>
    <col min="11274" max="11521" width="9.140625" style="60"/>
    <col min="11522" max="11523" width="20.7109375" style="60" customWidth="1"/>
    <col min="11524" max="11524" width="50.7109375" style="60" customWidth="1"/>
    <col min="11525" max="11529" width="17.42578125" style="60" customWidth="1"/>
    <col min="11530" max="11777" width="9.140625" style="60"/>
    <col min="11778" max="11779" width="20.7109375" style="60" customWidth="1"/>
    <col min="11780" max="11780" width="50.7109375" style="60" customWidth="1"/>
    <col min="11781" max="11785" width="17.42578125" style="60" customWidth="1"/>
    <col min="11786" max="12033" width="9.140625" style="60"/>
    <col min="12034" max="12035" width="20.7109375" style="60" customWidth="1"/>
    <col min="12036" max="12036" width="50.7109375" style="60" customWidth="1"/>
    <col min="12037" max="12041" width="17.42578125" style="60" customWidth="1"/>
    <col min="12042" max="12289" width="9.140625" style="60"/>
    <col min="12290" max="12291" width="20.7109375" style="60" customWidth="1"/>
    <col min="12292" max="12292" width="50.7109375" style="60" customWidth="1"/>
    <col min="12293" max="12297" width="17.42578125" style="60" customWidth="1"/>
    <col min="12298" max="12545" width="9.140625" style="60"/>
    <col min="12546" max="12547" width="20.7109375" style="60" customWidth="1"/>
    <col min="12548" max="12548" width="50.7109375" style="60" customWidth="1"/>
    <col min="12549" max="12553" width="17.42578125" style="60" customWidth="1"/>
    <col min="12554" max="12801" width="9.140625" style="60"/>
    <col min="12802" max="12803" width="20.7109375" style="60" customWidth="1"/>
    <col min="12804" max="12804" width="50.7109375" style="60" customWidth="1"/>
    <col min="12805" max="12809" width="17.42578125" style="60" customWidth="1"/>
    <col min="12810" max="13057" width="9.140625" style="60"/>
    <col min="13058" max="13059" width="20.7109375" style="60" customWidth="1"/>
    <col min="13060" max="13060" width="50.7109375" style="60" customWidth="1"/>
    <col min="13061" max="13065" width="17.42578125" style="60" customWidth="1"/>
    <col min="13066" max="13313" width="9.140625" style="60"/>
    <col min="13314" max="13315" width="20.7109375" style="60" customWidth="1"/>
    <col min="13316" max="13316" width="50.7109375" style="60" customWidth="1"/>
    <col min="13317" max="13321" width="17.42578125" style="60" customWidth="1"/>
    <col min="13322" max="13569" width="9.140625" style="60"/>
    <col min="13570" max="13571" width="20.7109375" style="60" customWidth="1"/>
    <col min="13572" max="13572" width="50.7109375" style="60" customWidth="1"/>
    <col min="13573" max="13577" width="17.42578125" style="60" customWidth="1"/>
    <col min="13578" max="13825" width="9.140625" style="60"/>
    <col min="13826" max="13827" width="20.7109375" style="60" customWidth="1"/>
    <col min="13828" max="13828" width="50.7109375" style="60" customWidth="1"/>
    <col min="13829" max="13833" width="17.42578125" style="60" customWidth="1"/>
    <col min="13834" max="14081" width="9.140625" style="60"/>
    <col min="14082" max="14083" width="20.7109375" style="60" customWidth="1"/>
    <col min="14084" max="14084" width="50.7109375" style="60" customWidth="1"/>
    <col min="14085" max="14089" width="17.42578125" style="60" customWidth="1"/>
    <col min="14090" max="14337" width="9.140625" style="60"/>
    <col min="14338" max="14339" width="20.7109375" style="60" customWidth="1"/>
    <col min="14340" max="14340" width="50.7109375" style="60" customWidth="1"/>
    <col min="14341" max="14345" width="17.42578125" style="60" customWidth="1"/>
    <col min="14346" max="14593" width="9.140625" style="60"/>
    <col min="14594" max="14595" width="20.7109375" style="60" customWidth="1"/>
    <col min="14596" max="14596" width="50.7109375" style="60" customWidth="1"/>
    <col min="14597" max="14601" width="17.42578125" style="60" customWidth="1"/>
    <col min="14602" max="14849" width="9.140625" style="60"/>
    <col min="14850" max="14851" width="20.7109375" style="60" customWidth="1"/>
    <col min="14852" max="14852" width="50.7109375" style="60" customWidth="1"/>
    <col min="14853" max="14857" width="17.42578125" style="60" customWidth="1"/>
    <col min="14858" max="15105" width="9.140625" style="60"/>
    <col min="15106" max="15107" width="20.7109375" style="60" customWidth="1"/>
    <col min="15108" max="15108" width="50.7109375" style="60" customWidth="1"/>
    <col min="15109" max="15113" width="17.42578125" style="60" customWidth="1"/>
    <col min="15114" max="15361" width="9.140625" style="60"/>
    <col min="15362" max="15363" width="20.7109375" style="60" customWidth="1"/>
    <col min="15364" max="15364" width="50.7109375" style="60" customWidth="1"/>
    <col min="15365" max="15369" width="17.42578125" style="60" customWidth="1"/>
    <col min="15370" max="15617" width="9.140625" style="60"/>
    <col min="15618" max="15619" width="20.7109375" style="60" customWidth="1"/>
    <col min="15620" max="15620" width="50.7109375" style="60" customWidth="1"/>
    <col min="15621" max="15625" width="17.42578125" style="60" customWidth="1"/>
    <col min="15626" max="15873" width="9.140625" style="60"/>
    <col min="15874" max="15875" width="20.7109375" style="60" customWidth="1"/>
    <col min="15876" max="15876" width="50.7109375" style="60" customWidth="1"/>
    <col min="15877" max="15881" width="17.42578125" style="60" customWidth="1"/>
    <col min="15882" max="16129" width="9.140625" style="60"/>
    <col min="16130" max="16131" width="20.7109375" style="60" customWidth="1"/>
    <col min="16132" max="16132" width="50.7109375" style="60" customWidth="1"/>
    <col min="16133" max="16137" width="17.42578125" style="60" customWidth="1"/>
    <col min="16138" max="16384" width="9.140625" style="60"/>
  </cols>
  <sheetData>
    <row r="1" spans="1:10" x14ac:dyDescent="0.2">
      <c r="C1" s="36"/>
      <c r="D1" s="37"/>
      <c r="E1" s="35"/>
      <c r="F1" s="35"/>
      <c r="G1" s="140" t="s">
        <v>265</v>
      </c>
      <c r="H1" s="35"/>
      <c r="I1" s="35"/>
    </row>
    <row r="2" spans="1:10" x14ac:dyDescent="0.2">
      <c r="C2" s="36"/>
      <c r="D2" s="37"/>
      <c r="E2" s="35"/>
      <c r="F2" s="35"/>
      <c r="G2" s="140" t="s">
        <v>39</v>
      </c>
      <c r="H2" s="35"/>
      <c r="I2" s="35"/>
    </row>
    <row r="3" spans="1:10" x14ac:dyDescent="0.2">
      <c r="C3" s="36"/>
      <c r="D3" s="37"/>
      <c r="E3" s="35"/>
      <c r="F3" s="35"/>
      <c r="G3" s="140" t="s">
        <v>2</v>
      </c>
      <c r="H3" s="35"/>
      <c r="I3" s="35"/>
    </row>
    <row r="4" spans="1:10" x14ac:dyDescent="0.2">
      <c r="C4" s="36"/>
      <c r="D4" s="37"/>
      <c r="E4" s="35"/>
      <c r="F4" s="35"/>
      <c r="G4" s="140"/>
      <c r="H4" s="35"/>
      <c r="I4" s="35"/>
    </row>
    <row r="5" spans="1:10" x14ac:dyDescent="0.2">
      <c r="B5" s="82"/>
      <c r="C5" s="36"/>
      <c r="D5" s="37"/>
      <c r="E5" s="35"/>
      <c r="F5" s="35"/>
      <c r="G5" s="35"/>
      <c r="H5" s="35"/>
      <c r="I5" s="35"/>
    </row>
    <row r="6" spans="1:10" ht="15.75" x14ac:dyDescent="0.2">
      <c r="B6" s="39" t="s">
        <v>266</v>
      </c>
      <c r="C6" s="39"/>
      <c r="D6" s="39"/>
      <c r="E6" s="39"/>
      <c r="F6" s="39"/>
      <c r="G6" s="39"/>
      <c r="H6" s="39"/>
      <c r="I6" s="39"/>
    </row>
    <row r="7" spans="1:10" x14ac:dyDescent="0.2">
      <c r="B7" s="40" t="s">
        <v>4</v>
      </c>
      <c r="C7" s="36"/>
      <c r="D7" s="37"/>
      <c r="E7" s="35"/>
      <c r="F7" s="35"/>
      <c r="G7" s="35"/>
      <c r="H7" s="35"/>
      <c r="I7" s="35"/>
    </row>
    <row r="8" spans="1:10" x14ac:dyDescent="0.2">
      <c r="B8" s="41" t="s">
        <v>5</v>
      </c>
      <c r="C8" s="36"/>
      <c r="D8" s="37"/>
      <c r="E8" s="35"/>
      <c r="F8" s="35"/>
      <c r="G8" s="35"/>
      <c r="H8" s="35"/>
      <c r="I8" s="35"/>
    </row>
    <row r="9" spans="1:10" x14ac:dyDescent="0.2">
      <c r="C9" s="36"/>
      <c r="D9" s="37"/>
      <c r="E9" s="35"/>
      <c r="F9" s="35"/>
      <c r="G9" s="35"/>
      <c r="H9" s="35"/>
      <c r="I9" s="42" t="s">
        <v>6</v>
      </c>
    </row>
    <row r="10" spans="1:10" ht="24.95" customHeight="1" x14ac:dyDescent="0.2">
      <c r="B10" s="111" t="s">
        <v>267</v>
      </c>
      <c r="C10" s="111" t="s">
        <v>268</v>
      </c>
      <c r="D10" s="112" t="s">
        <v>269</v>
      </c>
      <c r="E10" s="113" t="s">
        <v>9</v>
      </c>
      <c r="F10" s="113" t="s">
        <v>10</v>
      </c>
      <c r="G10" s="113" t="s">
        <v>11</v>
      </c>
      <c r="H10" s="113" t="s">
        <v>12</v>
      </c>
      <c r="I10" s="113" t="s">
        <v>13</v>
      </c>
    </row>
    <row r="11" spans="1:10" ht="24.95" customHeight="1" x14ac:dyDescent="0.2">
      <c r="B11" s="114"/>
      <c r="C11" s="114"/>
      <c r="D11" s="141"/>
      <c r="E11" s="116" t="s">
        <v>14</v>
      </c>
      <c r="F11" s="116" t="s">
        <v>15</v>
      </c>
      <c r="G11" s="116" t="s">
        <v>16</v>
      </c>
      <c r="H11" s="116" t="s">
        <v>16</v>
      </c>
      <c r="I11" s="116" t="s">
        <v>16</v>
      </c>
    </row>
    <row r="12" spans="1:10" x14ac:dyDescent="0.2">
      <c r="B12" s="142">
        <v>1</v>
      </c>
      <c r="C12" s="48">
        <v>2</v>
      </c>
      <c r="D12" s="48">
        <v>3</v>
      </c>
      <c r="E12" s="48">
        <v>4</v>
      </c>
      <c r="F12" s="48">
        <v>5</v>
      </c>
      <c r="G12" s="48">
        <v>6</v>
      </c>
      <c r="H12" s="48">
        <v>7</v>
      </c>
      <c r="I12" s="48">
        <v>8</v>
      </c>
    </row>
    <row r="13" spans="1:10" x14ac:dyDescent="0.2">
      <c r="A13" s="75">
        <v>1</v>
      </c>
      <c r="B13" s="143" t="s">
        <v>270</v>
      </c>
      <c r="C13" s="143"/>
      <c r="D13" s="143"/>
      <c r="E13" s="143"/>
      <c r="F13" s="143"/>
      <c r="G13" s="143"/>
      <c r="H13" s="144"/>
      <c r="I13" s="144"/>
      <c r="J13" s="76"/>
    </row>
    <row r="14" spans="1:10" x14ac:dyDescent="0.2">
      <c r="A14" s="75"/>
      <c r="B14" s="145"/>
      <c r="C14" s="145">
        <v>9700</v>
      </c>
      <c r="D14" s="146" t="s">
        <v>245</v>
      </c>
      <c r="E14" s="147">
        <f>E15+E19+E22</f>
        <v>7932442</v>
      </c>
      <c r="F14" s="147">
        <f>F15+F19+F22</f>
        <v>4440209</v>
      </c>
      <c r="G14" s="147">
        <f t="shared" ref="G14:I14" si="0">G15+G19+G22</f>
        <v>3603720</v>
      </c>
      <c r="H14" s="147">
        <f t="shared" si="0"/>
        <v>4231160</v>
      </c>
      <c r="I14" s="147">
        <f t="shared" si="0"/>
        <v>4687100</v>
      </c>
      <c r="J14" s="76"/>
    </row>
    <row r="15" spans="1:10" x14ac:dyDescent="0.2">
      <c r="A15" s="77">
        <v>1</v>
      </c>
      <c r="B15" s="88" t="s">
        <v>271</v>
      </c>
      <c r="C15" s="88" t="s">
        <v>272</v>
      </c>
      <c r="D15" s="104" t="s">
        <v>245</v>
      </c>
      <c r="E15" s="90">
        <f>SUM(E16:E17)</f>
        <v>1122627</v>
      </c>
      <c r="F15" s="90">
        <f>SUM(F16:F18)</f>
        <v>2152760</v>
      </c>
      <c r="G15" s="90">
        <v>1651860</v>
      </c>
      <c r="H15" s="90">
        <v>1965580</v>
      </c>
      <c r="I15" s="90">
        <v>2193550</v>
      </c>
      <c r="J15" s="76"/>
    </row>
    <row r="16" spans="1:10" ht="18.75" customHeight="1" x14ac:dyDescent="0.2">
      <c r="A16" s="77">
        <v>0</v>
      </c>
      <c r="B16" s="88"/>
      <c r="C16" s="88" t="s">
        <v>273</v>
      </c>
      <c r="D16" s="104" t="s">
        <v>239</v>
      </c>
      <c r="E16" s="90">
        <v>767556</v>
      </c>
      <c r="F16" s="90">
        <v>1057743</v>
      </c>
      <c r="G16" s="90">
        <v>0</v>
      </c>
      <c r="H16" s="90">
        <v>0</v>
      </c>
      <c r="I16" s="90">
        <v>0</v>
      </c>
      <c r="J16" s="76"/>
    </row>
    <row r="17" spans="1:10" ht="17.25" customHeight="1" x14ac:dyDescent="0.2">
      <c r="A17" s="77"/>
      <c r="B17" s="88"/>
      <c r="C17" s="88">
        <v>17314200000</v>
      </c>
      <c r="D17" s="104" t="s">
        <v>274</v>
      </c>
      <c r="E17" s="90">
        <v>355071</v>
      </c>
      <c r="F17" s="90">
        <v>95017</v>
      </c>
      <c r="G17" s="90"/>
      <c r="H17" s="90"/>
      <c r="I17" s="90"/>
      <c r="J17" s="76"/>
    </row>
    <row r="18" spans="1:10" ht="23.25" customHeight="1" x14ac:dyDescent="0.2">
      <c r="A18" s="77"/>
      <c r="B18" s="88"/>
      <c r="C18" s="88">
        <v>1855000000</v>
      </c>
      <c r="D18" s="104" t="s">
        <v>275</v>
      </c>
      <c r="E18" s="90"/>
      <c r="F18" s="90">
        <v>1000000</v>
      </c>
      <c r="G18" s="90"/>
      <c r="H18" s="90"/>
      <c r="I18" s="90"/>
      <c r="J18" s="76"/>
    </row>
    <row r="19" spans="1:10" x14ac:dyDescent="0.2">
      <c r="A19" s="77">
        <v>1</v>
      </c>
      <c r="B19" s="88" t="s">
        <v>276</v>
      </c>
      <c r="C19" s="88" t="s">
        <v>272</v>
      </c>
      <c r="D19" s="104" t="s">
        <v>245</v>
      </c>
      <c r="E19" s="90">
        <f>SUM(E20:E21)</f>
        <v>642458</v>
      </c>
      <c r="F19" s="90">
        <v>506535</v>
      </c>
      <c r="G19" s="90">
        <v>300000</v>
      </c>
      <c r="H19" s="90">
        <v>300000</v>
      </c>
      <c r="I19" s="90">
        <v>300000</v>
      </c>
      <c r="J19" s="76"/>
    </row>
    <row r="20" spans="1:10" ht="19.5" customHeight="1" x14ac:dyDescent="0.2">
      <c r="A20" s="77">
        <v>0</v>
      </c>
      <c r="B20" s="88"/>
      <c r="C20" s="88" t="s">
        <v>273</v>
      </c>
      <c r="D20" s="104" t="s">
        <v>239</v>
      </c>
      <c r="E20" s="90">
        <v>342458</v>
      </c>
      <c r="F20" s="90">
        <v>206535</v>
      </c>
      <c r="G20" s="90">
        <v>0</v>
      </c>
      <c r="H20" s="90">
        <v>0</v>
      </c>
      <c r="I20" s="90">
        <v>0</v>
      </c>
      <c r="J20" s="76"/>
    </row>
    <row r="21" spans="1:10" ht="31.5" customHeight="1" x14ac:dyDescent="0.2">
      <c r="A21" s="77">
        <v>0</v>
      </c>
      <c r="B21" s="88"/>
      <c r="C21" s="88" t="s">
        <v>250</v>
      </c>
      <c r="D21" s="104" t="s">
        <v>251</v>
      </c>
      <c r="E21" s="90">
        <v>300000</v>
      </c>
      <c r="F21" s="90">
        <v>300000</v>
      </c>
      <c r="G21" s="90">
        <v>300000</v>
      </c>
      <c r="H21" s="90">
        <v>300000</v>
      </c>
      <c r="I21" s="90">
        <v>300000</v>
      </c>
      <c r="J21" s="76"/>
    </row>
    <row r="22" spans="1:10" x14ac:dyDescent="0.2">
      <c r="A22" s="77">
        <v>1</v>
      </c>
      <c r="B22" s="88" t="s">
        <v>277</v>
      </c>
      <c r="C22" s="88" t="s">
        <v>272</v>
      </c>
      <c r="D22" s="104" t="s">
        <v>245</v>
      </c>
      <c r="E22" s="90">
        <v>6167357</v>
      </c>
      <c r="F22" s="90">
        <v>1780914</v>
      </c>
      <c r="G22" s="90">
        <v>1651860</v>
      </c>
      <c r="H22" s="90">
        <v>1965580</v>
      </c>
      <c r="I22" s="90">
        <v>2193550</v>
      </c>
      <c r="J22" s="76"/>
    </row>
    <row r="23" spans="1:10" ht="27" customHeight="1" x14ac:dyDescent="0.2">
      <c r="A23" s="77">
        <v>0</v>
      </c>
      <c r="B23" s="88"/>
      <c r="C23" s="88" t="s">
        <v>273</v>
      </c>
      <c r="D23" s="104" t="s">
        <v>239</v>
      </c>
      <c r="E23" s="90">
        <v>1957007</v>
      </c>
      <c r="F23" s="90">
        <v>0</v>
      </c>
      <c r="G23" s="90">
        <v>0</v>
      </c>
      <c r="H23" s="90">
        <v>0</v>
      </c>
      <c r="I23" s="90">
        <v>0</v>
      </c>
      <c r="J23" s="76"/>
    </row>
    <row r="24" spans="1:10" ht="31.5" customHeight="1" x14ac:dyDescent="0.2">
      <c r="A24" s="77">
        <v>0</v>
      </c>
      <c r="B24" s="88"/>
      <c r="C24" s="88" t="s">
        <v>246</v>
      </c>
      <c r="D24" s="104" t="s">
        <v>247</v>
      </c>
      <c r="E24" s="90">
        <v>2563561</v>
      </c>
      <c r="F24" s="90">
        <v>131464</v>
      </c>
      <c r="G24" s="90">
        <v>0</v>
      </c>
      <c r="H24" s="90">
        <v>0</v>
      </c>
      <c r="I24" s="90">
        <v>0</v>
      </c>
      <c r="J24" s="76"/>
    </row>
    <row r="25" spans="1:10" ht="25.5" x14ac:dyDescent="0.2">
      <c r="A25" s="77">
        <v>0</v>
      </c>
      <c r="B25" s="88"/>
      <c r="C25" s="88" t="s">
        <v>252</v>
      </c>
      <c r="D25" s="104" t="s">
        <v>253</v>
      </c>
      <c r="E25" s="90">
        <v>1357676</v>
      </c>
      <c r="F25" s="90">
        <v>1343592</v>
      </c>
      <c r="G25" s="90">
        <v>1332000</v>
      </c>
      <c r="H25" s="90">
        <v>1585080</v>
      </c>
      <c r="I25" s="90">
        <v>1768950</v>
      </c>
      <c r="J25" s="76"/>
    </row>
    <row r="26" spans="1:10" x14ac:dyDescent="0.2">
      <c r="A26" s="77">
        <v>0</v>
      </c>
      <c r="B26" s="148"/>
      <c r="C26" s="148" t="s">
        <v>278</v>
      </c>
      <c r="D26" s="149" t="s">
        <v>279</v>
      </c>
      <c r="E26" s="90">
        <v>289113</v>
      </c>
      <c r="F26" s="90">
        <v>305858</v>
      </c>
      <c r="G26" s="90">
        <v>319860</v>
      </c>
      <c r="H26" s="90">
        <v>380500</v>
      </c>
      <c r="I26" s="90">
        <v>424600</v>
      </c>
      <c r="J26" s="76"/>
    </row>
    <row r="27" spans="1:10" s="155" customFormat="1" ht="15.75" x14ac:dyDescent="0.2">
      <c r="A27" s="150"/>
      <c r="B27" s="151"/>
      <c r="C27" s="151">
        <v>9100</v>
      </c>
      <c r="D27" s="152" t="s">
        <v>280</v>
      </c>
      <c r="E27" s="153">
        <f>E28</f>
        <v>0</v>
      </c>
      <c r="F27" s="153">
        <f>F28</f>
        <v>42801500</v>
      </c>
      <c r="G27" s="153">
        <f t="shared" ref="G27:I28" si="1">G28</f>
        <v>32224200</v>
      </c>
      <c r="H27" s="153">
        <f t="shared" si="1"/>
        <v>48352300</v>
      </c>
      <c r="I27" s="153">
        <f t="shared" si="1"/>
        <v>51707800</v>
      </c>
      <c r="J27" s="154"/>
    </row>
    <row r="28" spans="1:10" s="97" customFormat="1" ht="15.75" x14ac:dyDescent="0.2">
      <c r="A28" s="156"/>
      <c r="B28" s="157">
        <v>3719110</v>
      </c>
      <c r="C28" s="157">
        <v>9110</v>
      </c>
      <c r="D28" s="158" t="s">
        <v>198</v>
      </c>
      <c r="E28" s="159">
        <v>0</v>
      </c>
      <c r="F28" s="160">
        <f>F29</f>
        <v>42801500</v>
      </c>
      <c r="G28" s="160">
        <f t="shared" si="1"/>
        <v>32224200</v>
      </c>
      <c r="H28" s="160">
        <f t="shared" si="1"/>
        <v>48352300</v>
      </c>
      <c r="I28" s="160">
        <f t="shared" si="1"/>
        <v>51707800</v>
      </c>
      <c r="J28" s="161"/>
    </row>
    <row r="29" spans="1:10" x14ac:dyDescent="0.2">
      <c r="A29" s="162"/>
      <c r="B29" s="88"/>
      <c r="C29" s="54">
        <v>9900000000</v>
      </c>
      <c r="D29" s="104" t="s">
        <v>281</v>
      </c>
      <c r="E29" s="163">
        <v>0</v>
      </c>
      <c r="F29" s="90">
        <v>42801500</v>
      </c>
      <c r="G29" s="90">
        <v>32224200</v>
      </c>
      <c r="H29" s="90">
        <v>48352300</v>
      </c>
      <c r="I29" s="90">
        <v>51707800</v>
      </c>
      <c r="J29" s="76"/>
    </row>
    <row r="30" spans="1:10" s="97" customFormat="1" ht="38.25" x14ac:dyDescent="0.2">
      <c r="A30" s="164"/>
      <c r="B30" s="145"/>
      <c r="C30" s="145">
        <v>9300</v>
      </c>
      <c r="D30" s="165" t="s">
        <v>282</v>
      </c>
      <c r="E30" s="147">
        <f>E31</f>
        <v>14526</v>
      </c>
      <c r="F30" s="147">
        <f>F31+F33</f>
        <v>83828</v>
      </c>
      <c r="G30" s="166"/>
      <c r="H30" s="153"/>
      <c r="I30" s="153"/>
      <c r="J30" s="161"/>
    </row>
    <row r="31" spans="1:10" ht="38.25" x14ac:dyDescent="0.2">
      <c r="A31" s="77"/>
      <c r="B31" s="167" t="s">
        <v>283</v>
      </c>
      <c r="C31" s="167">
        <v>9310</v>
      </c>
      <c r="D31" s="168" t="s">
        <v>240</v>
      </c>
      <c r="E31" s="169">
        <v>14526</v>
      </c>
      <c r="F31" s="160">
        <f>F32</f>
        <v>77480</v>
      </c>
      <c r="G31" s="160"/>
      <c r="H31" s="160"/>
      <c r="I31" s="160"/>
      <c r="J31" s="76"/>
    </row>
    <row r="32" spans="1:10" x14ac:dyDescent="0.2">
      <c r="A32" s="77"/>
      <c r="B32" s="170"/>
      <c r="C32" s="88" t="s">
        <v>278</v>
      </c>
      <c r="D32" s="104" t="s">
        <v>279</v>
      </c>
      <c r="E32" s="171">
        <v>14526</v>
      </c>
      <c r="F32" s="171">
        <v>77480</v>
      </c>
      <c r="G32" s="172"/>
      <c r="H32" s="172"/>
      <c r="I32" s="172"/>
      <c r="J32" s="76"/>
    </row>
    <row r="33" spans="1:10" ht="51" x14ac:dyDescent="0.2">
      <c r="A33" s="77"/>
      <c r="B33" s="167" t="s">
        <v>284</v>
      </c>
      <c r="C33" s="173">
        <v>9315</v>
      </c>
      <c r="D33" s="168" t="s">
        <v>285</v>
      </c>
      <c r="E33" s="169"/>
      <c r="F33" s="160">
        <f>F34</f>
        <v>6348</v>
      </c>
      <c r="G33" s="160"/>
      <c r="H33" s="160"/>
      <c r="I33" s="160"/>
      <c r="J33" s="76"/>
    </row>
    <row r="34" spans="1:10" x14ac:dyDescent="0.2">
      <c r="A34" s="77"/>
      <c r="B34" s="170"/>
      <c r="C34" s="88" t="s">
        <v>278</v>
      </c>
      <c r="D34" s="104" t="s">
        <v>279</v>
      </c>
      <c r="E34" s="171"/>
      <c r="F34" s="171">
        <v>6348</v>
      </c>
      <c r="G34" s="172"/>
      <c r="H34" s="172"/>
      <c r="I34" s="172"/>
      <c r="J34" s="76"/>
    </row>
    <row r="35" spans="1:10" s="97" customFormat="1" ht="38.25" x14ac:dyDescent="0.2">
      <c r="A35" s="164"/>
      <c r="B35" s="145"/>
      <c r="C35" s="145">
        <v>9800</v>
      </c>
      <c r="D35" s="165" t="s">
        <v>286</v>
      </c>
      <c r="E35" s="147">
        <f>E36</f>
        <v>4571343</v>
      </c>
      <c r="F35" s="147">
        <f>F36</f>
        <v>3428792</v>
      </c>
      <c r="G35" s="166"/>
      <c r="H35" s="153"/>
      <c r="I35" s="153"/>
      <c r="J35" s="161"/>
    </row>
    <row r="36" spans="1:10" ht="38.25" x14ac:dyDescent="0.2">
      <c r="A36" s="77"/>
      <c r="B36" s="167" t="s">
        <v>287</v>
      </c>
      <c r="C36" s="167">
        <v>9800</v>
      </c>
      <c r="D36" s="168" t="s">
        <v>286</v>
      </c>
      <c r="E36" s="169">
        <v>4571343</v>
      </c>
      <c r="F36" s="160">
        <f>F37</f>
        <v>3428792</v>
      </c>
      <c r="G36" s="160"/>
      <c r="H36" s="160"/>
      <c r="I36" s="160"/>
      <c r="J36" s="76"/>
    </row>
    <row r="37" spans="1:10" x14ac:dyDescent="0.2">
      <c r="A37" s="77"/>
      <c r="B37" s="170"/>
      <c r="C37" s="54">
        <v>9900000000</v>
      </c>
      <c r="D37" s="104" t="s">
        <v>281</v>
      </c>
      <c r="E37" s="171">
        <v>4571343</v>
      </c>
      <c r="F37" s="172">
        <v>3428792</v>
      </c>
      <c r="G37" s="172"/>
      <c r="H37" s="172"/>
      <c r="I37" s="172"/>
      <c r="J37" s="76"/>
    </row>
    <row r="38" spans="1:10" x14ac:dyDescent="0.2">
      <c r="A38" s="75">
        <v>1</v>
      </c>
      <c r="B38" s="143" t="s">
        <v>262</v>
      </c>
      <c r="C38" s="143"/>
      <c r="D38" s="143"/>
      <c r="E38" s="143"/>
      <c r="F38" s="143"/>
      <c r="G38" s="143"/>
      <c r="H38" s="144"/>
      <c r="I38" s="144"/>
      <c r="J38" s="76"/>
    </row>
    <row r="39" spans="1:10" s="97" customFormat="1" x14ac:dyDescent="0.2">
      <c r="A39" s="75"/>
      <c r="B39" s="174" t="s">
        <v>271</v>
      </c>
      <c r="C39" s="174" t="s">
        <v>272</v>
      </c>
      <c r="D39" s="175" t="s">
        <v>245</v>
      </c>
      <c r="E39" s="176">
        <f>SUM(E40:E41)</f>
        <v>40026720</v>
      </c>
      <c r="F39" s="166">
        <f>F40+F41</f>
        <v>10008348</v>
      </c>
      <c r="G39" s="166">
        <f t="shared" ref="G39:I39" si="2">G40+G41</f>
        <v>0</v>
      </c>
      <c r="H39" s="166">
        <f t="shared" si="2"/>
        <v>0</v>
      </c>
      <c r="I39" s="166">
        <f t="shared" si="2"/>
        <v>0</v>
      </c>
      <c r="J39" s="161"/>
    </row>
    <row r="40" spans="1:10" x14ac:dyDescent="0.2">
      <c r="A40" s="75"/>
      <c r="B40" s="177"/>
      <c r="C40" s="88" t="s">
        <v>278</v>
      </c>
      <c r="D40" s="104" t="s">
        <v>279</v>
      </c>
      <c r="E40" s="178">
        <v>40000000</v>
      </c>
      <c r="F40" s="179">
        <v>10000000</v>
      </c>
      <c r="G40" s="179"/>
      <c r="H40" s="90"/>
      <c r="I40" s="90"/>
      <c r="J40" s="76"/>
    </row>
    <row r="41" spans="1:10" x14ac:dyDescent="0.2">
      <c r="A41" s="75"/>
      <c r="B41" s="177"/>
      <c r="C41" s="88">
        <v>17314200000</v>
      </c>
      <c r="D41" s="104" t="s">
        <v>274</v>
      </c>
      <c r="E41" s="178">
        <v>26720</v>
      </c>
      <c r="F41" s="179">
        <v>8348</v>
      </c>
      <c r="G41" s="179"/>
      <c r="H41" s="90"/>
      <c r="I41" s="90"/>
      <c r="J41" s="76"/>
    </row>
    <row r="42" spans="1:10" ht="38.25" x14ac:dyDescent="0.2">
      <c r="A42" s="75"/>
      <c r="B42" s="145"/>
      <c r="C42" s="145">
        <v>9800</v>
      </c>
      <c r="D42" s="165" t="s">
        <v>286</v>
      </c>
      <c r="E42" s="176">
        <f>E43</f>
        <v>10067747</v>
      </c>
      <c r="F42" s="166">
        <f>F43</f>
        <v>2696000</v>
      </c>
      <c r="G42" s="166">
        <f t="shared" ref="G42:I43" si="3">G43</f>
        <v>0</v>
      </c>
      <c r="H42" s="166">
        <f t="shared" si="3"/>
        <v>0</v>
      </c>
      <c r="I42" s="166">
        <f t="shared" si="3"/>
        <v>0</v>
      </c>
      <c r="J42" s="76"/>
    </row>
    <row r="43" spans="1:10" ht="38.25" x14ac:dyDescent="0.2">
      <c r="A43" s="75"/>
      <c r="B43" s="167" t="s">
        <v>287</v>
      </c>
      <c r="C43" s="167">
        <v>9800</v>
      </c>
      <c r="D43" s="168" t="s">
        <v>286</v>
      </c>
      <c r="E43" s="178">
        <v>10067747</v>
      </c>
      <c r="F43" s="179">
        <f>F44</f>
        <v>2696000</v>
      </c>
      <c r="G43" s="179">
        <f t="shared" si="3"/>
        <v>0</v>
      </c>
      <c r="H43" s="179">
        <f t="shared" si="3"/>
        <v>0</v>
      </c>
      <c r="I43" s="179">
        <f t="shared" si="3"/>
        <v>0</v>
      </c>
      <c r="J43" s="76"/>
    </row>
    <row r="44" spans="1:10" x14ac:dyDescent="0.2">
      <c r="A44" s="75"/>
      <c r="B44" s="167"/>
      <c r="C44" s="180">
        <v>9900000000</v>
      </c>
      <c r="D44" s="168" t="s">
        <v>281</v>
      </c>
      <c r="E44" s="178">
        <v>10067747</v>
      </c>
      <c r="F44" s="179">
        <v>2696000</v>
      </c>
      <c r="G44" s="179"/>
      <c r="H44" s="90"/>
      <c r="I44" s="90"/>
      <c r="J44" s="76"/>
    </row>
    <row r="45" spans="1:10" x14ac:dyDescent="0.2">
      <c r="A45" s="77">
        <v>1</v>
      </c>
      <c r="B45" s="181" t="s">
        <v>276</v>
      </c>
      <c r="C45" s="181" t="s">
        <v>272</v>
      </c>
      <c r="D45" s="182" t="s">
        <v>245</v>
      </c>
      <c r="E45" s="183">
        <v>0</v>
      </c>
      <c r="F45" s="183">
        <v>2000000</v>
      </c>
      <c r="G45" s="183">
        <v>0</v>
      </c>
      <c r="H45" s="183">
        <v>0</v>
      </c>
      <c r="I45" s="183">
        <v>0</v>
      </c>
      <c r="J45" s="76"/>
    </row>
    <row r="46" spans="1:10" x14ac:dyDescent="0.2">
      <c r="A46" s="77">
        <v>0</v>
      </c>
      <c r="B46" s="88"/>
      <c r="C46" s="88" t="s">
        <v>273</v>
      </c>
      <c r="D46" s="104" t="s">
        <v>239</v>
      </c>
      <c r="E46" s="90">
        <v>0</v>
      </c>
      <c r="F46" s="90">
        <v>2000000</v>
      </c>
      <c r="G46" s="90">
        <v>0</v>
      </c>
      <c r="H46" s="90">
        <v>0</v>
      </c>
      <c r="I46" s="90">
        <v>0</v>
      </c>
      <c r="J46" s="76"/>
    </row>
    <row r="47" spans="1:10" x14ac:dyDescent="0.2">
      <c r="A47" s="77">
        <v>1</v>
      </c>
      <c r="B47" s="88" t="s">
        <v>20</v>
      </c>
      <c r="C47" s="88" t="s">
        <v>20</v>
      </c>
      <c r="D47" s="104" t="s">
        <v>264</v>
      </c>
      <c r="E47" s="90">
        <f>E48+E49</f>
        <v>62612778</v>
      </c>
      <c r="F47" s="160">
        <f t="shared" ref="F47:I47" si="4">F48+F49</f>
        <v>65458677</v>
      </c>
      <c r="G47" s="160">
        <f t="shared" si="4"/>
        <v>35827920</v>
      </c>
      <c r="H47" s="160">
        <f t="shared" si="4"/>
        <v>52583460</v>
      </c>
      <c r="I47" s="160">
        <f t="shared" si="4"/>
        <v>56394900</v>
      </c>
      <c r="J47" s="76"/>
    </row>
    <row r="48" spans="1:10" x14ac:dyDescent="0.2">
      <c r="A48" s="77">
        <v>1</v>
      </c>
      <c r="B48" s="88" t="s">
        <v>20</v>
      </c>
      <c r="C48" s="88" t="s">
        <v>20</v>
      </c>
      <c r="D48" s="104" t="s">
        <v>21</v>
      </c>
      <c r="E48" s="172">
        <f>E35+E30+E14</f>
        <v>12518311</v>
      </c>
      <c r="F48" s="160">
        <f>F35+F30+F27+F14</f>
        <v>50754329</v>
      </c>
      <c r="G48" s="160">
        <f t="shared" ref="G48:I48" si="5">G35+G30+G27+G14</f>
        <v>35827920</v>
      </c>
      <c r="H48" s="160">
        <f t="shared" si="5"/>
        <v>52583460</v>
      </c>
      <c r="I48" s="160">
        <f t="shared" si="5"/>
        <v>56394900</v>
      </c>
      <c r="J48" s="76"/>
    </row>
    <row r="49" spans="1:10" x14ac:dyDescent="0.2">
      <c r="A49" s="77">
        <v>1</v>
      </c>
      <c r="B49" s="88" t="s">
        <v>20</v>
      </c>
      <c r="C49" s="88" t="s">
        <v>20</v>
      </c>
      <c r="D49" s="104" t="s">
        <v>22</v>
      </c>
      <c r="E49" s="172">
        <f>E42+E39</f>
        <v>50094467</v>
      </c>
      <c r="F49" s="172">
        <f>F45+F42+F39</f>
        <v>14704348</v>
      </c>
      <c r="G49" s="172">
        <v>0</v>
      </c>
      <c r="H49" s="172">
        <v>0</v>
      </c>
      <c r="I49" s="172">
        <v>0</v>
      </c>
      <c r="J49" s="76"/>
    </row>
    <row r="51" spans="1:10" x14ac:dyDescent="0.2">
      <c r="B51" s="57"/>
      <c r="C51" s="36"/>
      <c r="D51" s="37"/>
      <c r="E51" s="36"/>
      <c r="F51" s="36"/>
      <c r="G51" s="36"/>
      <c r="H51" s="36"/>
      <c r="I51" s="36"/>
    </row>
    <row r="52" spans="1:10" x14ac:dyDescent="0.2">
      <c r="B52" s="57"/>
      <c r="C52" s="36"/>
      <c r="D52" s="37"/>
      <c r="E52" s="35"/>
      <c r="F52" s="35"/>
      <c r="G52" s="35"/>
      <c r="H52" s="35"/>
      <c r="I52" s="35"/>
    </row>
    <row r="53" spans="1:10" x14ac:dyDescent="0.2">
      <c r="B53" s="58" t="s">
        <v>34</v>
      </c>
      <c r="C53" s="58"/>
      <c r="D53" s="58"/>
      <c r="E53" s="59"/>
      <c r="F53" s="184"/>
      <c r="G53" s="61" t="s">
        <v>35</v>
      </c>
      <c r="H53" s="61"/>
    </row>
    <row r="54" spans="1:10" x14ac:dyDescent="0.2">
      <c r="B54" s="58"/>
      <c r="C54" s="58"/>
      <c r="D54" s="58"/>
      <c r="E54" s="62" t="s">
        <v>36</v>
      </c>
      <c r="F54" s="62"/>
      <c r="G54" s="63" t="s">
        <v>37</v>
      </c>
      <c r="H54" s="63"/>
    </row>
  </sheetData>
  <mergeCells count="9">
    <mergeCell ref="B53:D54"/>
    <mergeCell ref="G53:H53"/>
    <mergeCell ref="G54:H54"/>
    <mergeCell ref="B6:I6"/>
    <mergeCell ref="B10:B11"/>
    <mergeCell ref="C10:C11"/>
    <mergeCell ref="D10:D11"/>
    <mergeCell ref="B13:I13"/>
    <mergeCell ref="B38:I38"/>
  </mergeCells>
  <conditionalFormatting sqref="B13:B26 B40:B41 B36:B38 B29 B45:B49">
    <cfRule type="expression" dxfId="103" priority="89" stopIfTrue="1">
      <formula>A13=1</formula>
    </cfRule>
    <cfRule type="expression" dxfId="102" priority="90" stopIfTrue="1">
      <formula>A13=2</formula>
    </cfRule>
  </conditionalFormatting>
  <conditionalFormatting sqref="C15:C26 C36 C45:C49">
    <cfRule type="expression" dxfId="101" priority="91" stopIfTrue="1">
      <formula>A15=1</formula>
    </cfRule>
    <cfRule type="expression" dxfId="100" priority="92" stopIfTrue="1">
      <formula>A15=2</formula>
    </cfRule>
  </conditionalFormatting>
  <conditionalFormatting sqref="D15:D26 D36:D37 D28 D45:D49">
    <cfRule type="expression" dxfId="99" priority="93" stopIfTrue="1">
      <formula>A15=1</formula>
    </cfRule>
    <cfRule type="expression" dxfId="98" priority="94" stopIfTrue="1">
      <formula>A15=2</formula>
    </cfRule>
  </conditionalFormatting>
  <conditionalFormatting sqref="E15:E26 E36:E37 E45:E49 E28:E29">
    <cfRule type="expression" dxfId="97" priority="95" stopIfTrue="1">
      <formula>A15=1</formula>
    </cfRule>
    <cfRule type="expression" dxfId="96" priority="96" stopIfTrue="1">
      <formula>A15=2</formula>
    </cfRule>
  </conditionalFormatting>
  <conditionalFormatting sqref="F15:F29 F36:F37 F49 F45:F46">
    <cfRule type="expression" dxfId="95" priority="97" stopIfTrue="1">
      <formula>A15=1</formula>
    </cfRule>
    <cfRule type="expression" dxfId="94" priority="98" stopIfTrue="1">
      <formula>A15=2</formula>
    </cfRule>
  </conditionalFormatting>
  <conditionalFormatting sqref="G15:G26 G36:G37 G49 G45:G46 G29">
    <cfRule type="expression" dxfId="93" priority="99" stopIfTrue="1">
      <formula>A15=1</formula>
    </cfRule>
    <cfRule type="expression" dxfId="92" priority="100" stopIfTrue="1">
      <formula>A15=2</formula>
    </cfRule>
  </conditionalFormatting>
  <conditionalFormatting sqref="H15:H26 H36:H37 H49 H45:H46 H29">
    <cfRule type="expression" dxfId="91" priority="101" stopIfTrue="1">
      <formula>A15=1</formula>
    </cfRule>
    <cfRule type="expression" dxfId="90" priority="102" stopIfTrue="1">
      <formula>A15=2</formula>
    </cfRule>
  </conditionalFormatting>
  <conditionalFormatting sqref="I15:I26 I36:I37 I49 I45:I46 I29">
    <cfRule type="expression" dxfId="89" priority="103" stopIfTrue="1">
      <formula>A15=1</formula>
    </cfRule>
    <cfRule type="expression" dxfId="88" priority="104" stopIfTrue="1">
      <formula>A15=2</formula>
    </cfRule>
  </conditionalFormatting>
  <conditionalFormatting sqref="B51:B56">
    <cfRule type="expression" dxfId="87" priority="73" stopIfTrue="1">
      <formula>A51=1</formula>
    </cfRule>
    <cfRule type="expression" dxfId="86" priority="74" stopIfTrue="1">
      <formula>A51=2</formula>
    </cfRule>
  </conditionalFormatting>
  <conditionalFormatting sqref="C51:C56">
    <cfRule type="expression" dxfId="85" priority="75" stopIfTrue="1">
      <formula>A51=1</formula>
    </cfRule>
    <cfRule type="expression" dxfId="84" priority="76" stopIfTrue="1">
      <formula>A51=2</formula>
    </cfRule>
  </conditionalFormatting>
  <conditionalFormatting sqref="D51:D56">
    <cfRule type="expression" dxfId="83" priority="77" stopIfTrue="1">
      <formula>A51=1</formula>
    </cfRule>
    <cfRule type="expression" dxfId="82" priority="78" stopIfTrue="1">
      <formula>A51=2</formula>
    </cfRule>
  </conditionalFormatting>
  <conditionalFormatting sqref="E51:E56">
    <cfRule type="expression" dxfId="81" priority="79" stopIfTrue="1">
      <formula>A51=1</formula>
    </cfRule>
    <cfRule type="expression" dxfId="80" priority="80" stopIfTrue="1">
      <formula>A51=2</formula>
    </cfRule>
  </conditionalFormatting>
  <conditionalFormatting sqref="F51:F56">
    <cfRule type="expression" dxfId="79" priority="81" stopIfTrue="1">
      <formula>A51=1</formula>
    </cfRule>
    <cfRule type="expression" dxfId="78" priority="82" stopIfTrue="1">
      <formula>A51=2</formula>
    </cfRule>
  </conditionalFormatting>
  <conditionalFormatting sqref="G51:G56">
    <cfRule type="expression" dxfId="77" priority="83" stopIfTrue="1">
      <formula>A51=1</formula>
    </cfRule>
    <cfRule type="expression" dxfId="76" priority="84" stopIfTrue="1">
      <formula>A51=2</formula>
    </cfRule>
  </conditionalFormatting>
  <conditionalFormatting sqref="H51:H56">
    <cfRule type="expression" dxfId="75" priority="85" stopIfTrue="1">
      <formula>A51=1</formula>
    </cfRule>
    <cfRule type="expression" dxfId="74" priority="86" stopIfTrue="1">
      <formula>A51=2</formula>
    </cfRule>
  </conditionalFormatting>
  <conditionalFormatting sqref="I51:I56">
    <cfRule type="expression" dxfId="73" priority="87" stopIfTrue="1">
      <formula>A51=1</formula>
    </cfRule>
    <cfRule type="expression" dxfId="72" priority="88" stopIfTrue="1">
      <formula>A51=2</formula>
    </cfRule>
  </conditionalFormatting>
  <conditionalFormatting sqref="B35">
    <cfRule type="expression" dxfId="71" priority="71" stopIfTrue="1">
      <formula>A35=1</formula>
    </cfRule>
    <cfRule type="expression" dxfId="70" priority="72" stopIfTrue="1">
      <formula>A35=2</formula>
    </cfRule>
  </conditionalFormatting>
  <conditionalFormatting sqref="B31:B34">
    <cfRule type="expression" dxfId="69" priority="55" stopIfTrue="1">
      <formula>A31=1</formula>
    </cfRule>
    <cfRule type="expression" dxfId="68" priority="56" stopIfTrue="1">
      <formula>A31=2</formula>
    </cfRule>
  </conditionalFormatting>
  <conditionalFormatting sqref="C31">
    <cfRule type="expression" dxfId="67" priority="57" stopIfTrue="1">
      <formula>A31=1</formula>
    </cfRule>
    <cfRule type="expression" dxfId="66" priority="58" stopIfTrue="1">
      <formula>A31=2</formula>
    </cfRule>
  </conditionalFormatting>
  <conditionalFormatting sqref="D31">
    <cfRule type="expression" dxfId="65" priority="59" stopIfTrue="1">
      <formula>A31=1</formula>
    </cfRule>
    <cfRule type="expression" dxfId="64" priority="60" stopIfTrue="1">
      <formula>A31=2</formula>
    </cfRule>
  </conditionalFormatting>
  <conditionalFormatting sqref="E31:E34">
    <cfRule type="expression" dxfId="63" priority="61" stopIfTrue="1">
      <formula>A31=1</formula>
    </cfRule>
    <cfRule type="expression" dxfId="62" priority="62" stopIfTrue="1">
      <formula>A31=2</formula>
    </cfRule>
  </conditionalFormatting>
  <conditionalFormatting sqref="F31:F34">
    <cfRule type="expression" dxfId="61" priority="63" stopIfTrue="1">
      <formula>A31=1</formula>
    </cfRule>
    <cfRule type="expression" dxfId="60" priority="64" stopIfTrue="1">
      <formula>A31=2</formula>
    </cfRule>
  </conditionalFormatting>
  <conditionalFormatting sqref="G31:G34">
    <cfRule type="expression" dxfId="59" priority="65" stopIfTrue="1">
      <formula>A31=1</formula>
    </cfRule>
    <cfRule type="expression" dxfId="58" priority="66" stopIfTrue="1">
      <formula>A31=2</formula>
    </cfRule>
  </conditionalFormatting>
  <conditionalFormatting sqref="H31:H34">
    <cfRule type="expression" dxfId="57" priority="67" stopIfTrue="1">
      <formula>A31=1</formula>
    </cfRule>
    <cfRule type="expression" dxfId="56" priority="68" stopIfTrue="1">
      <formula>A31=2</formula>
    </cfRule>
  </conditionalFormatting>
  <conditionalFormatting sqref="I31:I34">
    <cfRule type="expression" dxfId="55" priority="69" stopIfTrue="1">
      <formula>A31=1</formula>
    </cfRule>
    <cfRule type="expression" dxfId="54" priority="70" stopIfTrue="1">
      <formula>A31=2</formula>
    </cfRule>
  </conditionalFormatting>
  <conditionalFormatting sqref="B30">
    <cfRule type="expression" dxfId="53" priority="53" stopIfTrue="1">
      <formula>A30=1</formula>
    </cfRule>
    <cfRule type="expression" dxfId="52" priority="54" stopIfTrue="1">
      <formula>A30=2</formula>
    </cfRule>
  </conditionalFormatting>
  <conditionalFormatting sqref="F48:I48">
    <cfRule type="expression" dxfId="51" priority="51" stopIfTrue="1">
      <formula>B48=1</formula>
    </cfRule>
    <cfRule type="expression" dxfId="50" priority="52" stopIfTrue="1">
      <formula>B48=2</formula>
    </cfRule>
  </conditionalFormatting>
  <conditionalFormatting sqref="B39">
    <cfRule type="expression" dxfId="49" priority="47" stopIfTrue="1">
      <formula>A39=1</formula>
    </cfRule>
    <cfRule type="expression" dxfId="48" priority="48" stopIfTrue="1">
      <formula>A39=2</formula>
    </cfRule>
  </conditionalFormatting>
  <conditionalFormatting sqref="C39">
    <cfRule type="expression" dxfId="47" priority="49" stopIfTrue="1">
      <formula>A39=1</formula>
    </cfRule>
    <cfRule type="expression" dxfId="46" priority="50" stopIfTrue="1">
      <formula>A39=2</formula>
    </cfRule>
  </conditionalFormatting>
  <conditionalFormatting sqref="D39">
    <cfRule type="expression" dxfId="45" priority="45" stopIfTrue="1">
      <formula>A39=1</formula>
    </cfRule>
    <cfRule type="expression" dxfId="44" priority="46" stopIfTrue="1">
      <formula>A39=2</formula>
    </cfRule>
  </conditionalFormatting>
  <conditionalFormatting sqref="C40">
    <cfRule type="expression" dxfId="43" priority="41" stopIfTrue="1">
      <formula>A40=1</formula>
    </cfRule>
    <cfRule type="expression" dxfId="42" priority="42" stopIfTrue="1">
      <formula>A40=2</formula>
    </cfRule>
  </conditionalFormatting>
  <conditionalFormatting sqref="D40">
    <cfRule type="expression" dxfId="41" priority="43" stopIfTrue="1">
      <formula>A40=1</formula>
    </cfRule>
    <cfRule type="expression" dxfId="40" priority="44" stopIfTrue="1">
      <formula>A40=2</formula>
    </cfRule>
  </conditionalFormatting>
  <conditionalFormatting sqref="C41">
    <cfRule type="expression" dxfId="39" priority="37" stopIfTrue="1">
      <formula>A41=1</formula>
    </cfRule>
    <cfRule type="expression" dxfId="38" priority="38" stopIfTrue="1">
      <formula>A41=2</formula>
    </cfRule>
  </conditionalFormatting>
  <conditionalFormatting sqref="D41">
    <cfRule type="expression" dxfId="37" priority="39" stopIfTrue="1">
      <formula>A41=1</formula>
    </cfRule>
    <cfRule type="expression" dxfId="36" priority="40" stopIfTrue="1">
      <formula>A41=2</formula>
    </cfRule>
  </conditionalFormatting>
  <conditionalFormatting sqref="B43:B44">
    <cfRule type="expression" dxfId="35" priority="31" stopIfTrue="1">
      <formula>A43=1</formula>
    </cfRule>
    <cfRule type="expression" dxfId="34" priority="32" stopIfTrue="1">
      <formula>A43=2</formula>
    </cfRule>
  </conditionalFormatting>
  <conditionalFormatting sqref="C43">
    <cfRule type="expression" dxfId="33" priority="33" stopIfTrue="1">
      <formula>A43=1</formula>
    </cfRule>
    <cfRule type="expression" dxfId="32" priority="34" stopIfTrue="1">
      <formula>A43=2</formula>
    </cfRule>
  </conditionalFormatting>
  <conditionalFormatting sqref="D43">
    <cfRule type="expression" dxfId="31" priority="35" stopIfTrue="1">
      <formula>A43=1</formula>
    </cfRule>
    <cfRule type="expression" dxfId="30" priority="36" stopIfTrue="1">
      <formula>A43=2</formula>
    </cfRule>
  </conditionalFormatting>
  <conditionalFormatting sqref="B42">
    <cfRule type="expression" dxfId="29" priority="29" stopIfTrue="1">
      <formula>A42=1</formula>
    </cfRule>
    <cfRule type="expression" dxfId="28" priority="30" stopIfTrue="1">
      <formula>A42=2</formula>
    </cfRule>
  </conditionalFormatting>
  <conditionalFormatting sqref="C37">
    <cfRule type="expression" dxfId="27" priority="23" stopIfTrue="1">
      <formula>B37=1</formula>
    </cfRule>
    <cfRule type="expression" dxfId="26" priority="24" stopIfTrue="1">
      <formula>B37=2</formula>
    </cfRule>
  </conditionalFormatting>
  <conditionalFormatting sqref="C32:C33">
    <cfRule type="expression" dxfId="25" priority="25" stopIfTrue="1">
      <formula>A32=1</formula>
    </cfRule>
    <cfRule type="expression" dxfId="24" priority="26" stopIfTrue="1">
      <formula>A32=2</formula>
    </cfRule>
  </conditionalFormatting>
  <conditionalFormatting sqref="D32">
    <cfRule type="expression" dxfId="23" priority="27" stopIfTrue="1">
      <formula>A32=1</formula>
    </cfRule>
    <cfRule type="expression" dxfId="22" priority="28" stopIfTrue="1">
      <formula>A32=2</formula>
    </cfRule>
  </conditionalFormatting>
  <conditionalFormatting sqref="C44">
    <cfRule type="expression" dxfId="21" priority="19" stopIfTrue="1">
      <formula>B44=1</formula>
    </cfRule>
    <cfRule type="expression" dxfId="20" priority="20" stopIfTrue="1">
      <formula>B44=2</formula>
    </cfRule>
  </conditionalFormatting>
  <conditionalFormatting sqref="D44">
    <cfRule type="expression" dxfId="19" priority="21" stopIfTrue="1">
      <formula>A44=1</formula>
    </cfRule>
    <cfRule type="expression" dxfId="18" priority="22" stopIfTrue="1">
      <formula>A44=2</formula>
    </cfRule>
  </conditionalFormatting>
  <conditionalFormatting sqref="C29">
    <cfRule type="expression" dxfId="17" priority="9" stopIfTrue="1">
      <formula>B29=1</formula>
    </cfRule>
    <cfRule type="expression" dxfId="16" priority="10" stopIfTrue="1">
      <formula>B29=2</formula>
    </cfRule>
  </conditionalFormatting>
  <conditionalFormatting sqref="D33">
    <cfRule type="expression" dxfId="15" priority="17" stopIfTrue="1">
      <formula>A33=1</formula>
    </cfRule>
    <cfRule type="expression" dxfId="14" priority="18" stopIfTrue="1">
      <formula>A33=2</formula>
    </cfRule>
  </conditionalFormatting>
  <conditionalFormatting sqref="C34">
    <cfRule type="expression" dxfId="13" priority="13" stopIfTrue="1">
      <formula>A34=1</formula>
    </cfRule>
    <cfRule type="expression" dxfId="12" priority="14" stopIfTrue="1">
      <formula>A34=2</formula>
    </cfRule>
  </conditionalFormatting>
  <conditionalFormatting sqref="D34">
    <cfRule type="expression" dxfId="11" priority="15" stopIfTrue="1">
      <formula>A34=1</formula>
    </cfRule>
    <cfRule type="expression" dxfId="10" priority="16" stopIfTrue="1">
      <formula>A34=2</formula>
    </cfRule>
  </conditionalFormatting>
  <conditionalFormatting sqref="D29">
    <cfRule type="expression" dxfId="9" priority="11" stopIfTrue="1">
      <formula>A29=1</formula>
    </cfRule>
    <cfRule type="expression" dxfId="8" priority="12" stopIfTrue="1">
      <formula>A29=2</formula>
    </cfRule>
  </conditionalFormatting>
  <conditionalFormatting sqref="G28:I28">
    <cfRule type="expression" dxfId="7" priority="7" stopIfTrue="1">
      <formula>B28=1</formula>
    </cfRule>
    <cfRule type="expression" dxfId="6" priority="8" stopIfTrue="1">
      <formula>B28=2</formula>
    </cfRule>
  </conditionalFormatting>
  <conditionalFormatting sqref="E27">
    <cfRule type="expression" dxfId="5" priority="5" stopIfTrue="1">
      <formula>XFD27=1</formula>
    </cfRule>
    <cfRule type="expression" dxfId="4" priority="6" stopIfTrue="1">
      <formula>XFD27=2</formula>
    </cfRule>
  </conditionalFormatting>
  <conditionalFormatting sqref="G27:I27">
    <cfRule type="expression" dxfId="3" priority="3" stopIfTrue="1">
      <formula>B27=1</formula>
    </cfRule>
    <cfRule type="expression" dxfId="2" priority="4" stopIfTrue="1">
      <formula>B27=2</formula>
    </cfRule>
  </conditionalFormatting>
  <conditionalFormatting sqref="F47:I47">
    <cfRule type="expression" dxfId="1" priority="1" stopIfTrue="1">
      <formula>B47=1</formula>
    </cfRule>
    <cfRule type="expression" dxfId="0" priority="2" stopIfTrue="1">
      <formula>B47=2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7CF4-EF6D-467C-A4C8-31CF8DD860A6}">
  <dimension ref="A1:I75"/>
  <sheetViews>
    <sheetView topLeftCell="B1" workbookViewId="0">
      <selection sqref="A1:XFD1048576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4" t="s">
        <v>38</v>
      </c>
      <c r="G1" s="4"/>
      <c r="H1" s="4"/>
    </row>
    <row r="2" spans="1:9" x14ac:dyDescent="0.2">
      <c r="F2" s="4" t="s">
        <v>39</v>
      </c>
      <c r="G2" s="4"/>
      <c r="H2" s="4"/>
    </row>
    <row r="3" spans="1:9" x14ac:dyDescent="0.2">
      <c r="F3" s="4" t="s">
        <v>2</v>
      </c>
      <c r="G3" s="4"/>
      <c r="H3" s="4"/>
    </row>
    <row r="4" spans="1:9" x14ac:dyDescent="0.2">
      <c r="B4" s="32"/>
    </row>
    <row r="5" spans="1:9" ht="15.75" x14ac:dyDescent="0.25">
      <c r="B5" s="6" t="s">
        <v>40</v>
      </c>
      <c r="C5" s="6"/>
      <c r="D5" s="6"/>
      <c r="E5" s="6"/>
      <c r="F5" s="6"/>
      <c r="G5" s="6"/>
      <c r="H5" s="6"/>
    </row>
    <row r="6" spans="1:9" x14ac:dyDescent="0.2">
      <c r="B6" s="7" t="s">
        <v>4</v>
      </c>
    </row>
    <row r="7" spans="1:9" x14ac:dyDescent="0.2">
      <c r="B7" s="8" t="s">
        <v>5</v>
      </c>
    </row>
    <row r="8" spans="1:9" x14ac:dyDescent="0.2">
      <c r="H8" s="9" t="s">
        <v>6</v>
      </c>
    </row>
    <row r="9" spans="1:9" ht="17.100000000000001" customHeight="1" x14ac:dyDescent="0.2">
      <c r="B9" s="10" t="s">
        <v>41</v>
      </c>
      <c r="C9" s="10" t="s">
        <v>42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</row>
    <row r="10" spans="1:9" ht="17.100000000000001" customHeight="1" x14ac:dyDescent="0.2">
      <c r="B10" s="12"/>
      <c r="C10" s="12"/>
      <c r="D10" s="13" t="s">
        <v>14</v>
      </c>
      <c r="E10" s="13" t="s">
        <v>15</v>
      </c>
      <c r="F10" s="13" t="s">
        <v>16</v>
      </c>
      <c r="G10" s="13" t="s">
        <v>16</v>
      </c>
      <c r="H10" s="13" t="s">
        <v>16</v>
      </c>
    </row>
    <row r="11" spans="1:9" x14ac:dyDescent="0.2"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</row>
    <row r="12" spans="1:9" x14ac:dyDescent="0.2">
      <c r="A12" s="16">
        <v>1</v>
      </c>
      <c r="B12" s="33" t="s">
        <v>43</v>
      </c>
      <c r="C12" s="33"/>
      <c r="D12" s="33"/>
      <c r="E12" s="33"/>
      <c r="F12" s="33"/>
      <c r="G12" s="33"/>
      <c r="H12" s="34"/>
      <c r="I12" s="19"/>
    </row>
    <row r="13" spans="1:9" x14ac:dyDescent="0.2">
      <c r="A13" s="20">
        <v>1</v>
      </c>
      <c r="B13" s="21" t="s">
        <v>20</v>
      </c>
      <c r="C13" s="22" t="s">
        <v>44</v>
      </c>
      <c r="D13" s="23">
        <v>226897261</v>
      </c>
      <c r="E13" s="23">
        <v>238121885</v>
      </c>
      <c r="F13" s="23">
        <v>258693077</v>
      </c>
      <c r="G13" s="23">
        <v>288861301</v>
      </c>
      <c r="H13" s="23">
        <v>302347691</v>
      </c>
      <c r="I13" s="19"/>
    </row>
    <row r="14" spans="1:9" x14ac:dyDescent="0.2">
      <c r="A14" s="20">
        <v>2</v>
      </c>
      <c r="B14" s="21" t="s">
        <v>45</v>
      </c>
      <c r="C14" s="22" t="s">
        <v>46</v>
      </c>
      <c r="D14" s="23">
        <v>224072669</v>
      </c>
      <c r="E14" s="23">
        <v>236574685</v>
      </c>
      <c r="F14" s="23">
        <v>256999877</v>
      </c>
      <c r="G14" s="23">
        <v>287106601</v>
      </c>
      <c r="H14" s="23">
        <v>300521991</v>
      </c>
      <c r="I14" s="19"/>
    </row>
    <row r="15" spans="1:9" x14ac:dyDescent="0.2">
      <c r="A15" s="20">
        <v>0</v>
      </c>
      <c r="B15" s="21" t="s">
        <v>47</v>
      </c>
      <c r="C15" s="22" t="s">
        <v>48</v>
      </c>
      <c r="D15" s="23">
        <v>145572685</v>
      </c>
      <c r="E15" s="23">
        <v>150358685</v>
      </c>
      <c r="F15" s="23">
        <v>168364377</v>
      </c>
      <c r="G15" s="23">
        <v>191981601</v>
      </c>
      <c r="H15" s="23">
        <v>202394141</v>
      </c>
      <c r="I15" s="19"/>
    </row>
    <row r="16" spans="1:9" ht="25.5" x14ac:dyDescent="0.2">
      <c r="A16" s="20">
        <v>0</v>
      </c>
      <c r="B16" s="21" t="s">
        <v>49</v>
      </c>
      <c r="C16" s="22" t="s">
        <v>50</v>
      </c>
      <c r="D16" s="23">
        <v>134037</v>
      </c>
      <c r="E16" s="23">
        <v>134000</v>
      </c>
      <c r="F16" s="23">
        <v>136500</v>
      </c>
      <c r="G16" s="23">
        <v>149000</v>
      </c>
      <c r="H16" s="23">
        <v>151000</v>
      </c>
      <c r="I16" s="19"/>
    </row>
    <row r="17" spans="1:9" ht="25.5" x14ac:dyDescent="0.2">
      <c r="A17" s="20">
        <v>0</v>
      </c>
      <c r="B17" s="21" t="s">
        <v>51</v>
      </c>
      <c r="C17" s="22" t="s">
        <v>52</v>
      </c>
      <c r="D17" s="23">
        <v>21203</v>
      </c>
      <c r="E17" s="23">
        <v>22000</v>
      </c>
      <c r="F17" s="23">
        <v>24000</v>
      </c>
      <c r="G17" s="23">
        <v>24500</v>
      </c>
      <c r="H17" s="23">
        <v>25000</v>
      </c>
      <c r="I17" s="19"/>
    </row>
    <row r="18" spans="1:9" ht="25.5" x14ac:dyDescent="0.2">
      <c r="A18" s="20">
        <v>0</v>
      </c>
      <c r="B18" s="21" t="s">
        <v>53</v>
      </c>
      <c r="C18" s="22" t="s">
        <v>54</v>
      </c>
      <c r="D18" s="23">
        <v>207496</v>
      </c>
      <c r="E18" s="23">
        <v>210000</v>
      </c>
      <c r="F18" s="23">
        <v>215000</v>
      </c>
      <c r="G18" s="23">
        <v>220000</v>
      </c>
      <c r="H18" s="23">
        <v>225000</v>
      </c>
      <c r="I18" s="19"/>
    </row>
    <row r="19" spans="1:9" ht="25.5" x14ac:dyDescent="0.2">
      <c r="A19" s="20">
        <v>0</v>
      </c>
      <c r="B19" s="21" t="s">
        <v>55</v>
      </c>
      <c r="C19" s="22" t="s">
        <v>56</v>
      </c>
      <c r="D19" s="23">
        <v>141885</v>
      </c>
      <c r="E19" s="23">
        <v>120000</v>
      </c>
      <c r="F19" s="23">
        <v>260000</v>
      </c>
      <c r="G19" s="23">
        <v>300000</v>
      </c>
      <c r="H19" s="23">
        <v>315000</v>
      </c>
      <c r="I19" s="19"/>
    </row>
    <row r="20" spans="1:9" ht="25.5" x14ac:dyDescent="0.2">
      <c r="A20" s="20">
        <v>0</v>
      </c>
      <c r="B20" s="21" t="s">
        <v>57</v>
      </c>
      <c r="C20" s="22" t="s">
        <v>58</v>
      </c>
      <c r="D20" s="23">
        <v>884756</v>
      </c>
      <c r="E20" s="23">
        <v>1150000</v>
      </c>
      <c r="F20" s="23">
        <v>1500000</v>
      </c>
      <c r="G20" s="23">
        <v>1800000</v>
      </c>
      <c r="H20" s="23">
        <v>1900000</v>
      </c>
      <c r="I20" s="19"/>
    </row>
    <row r="21" spans="1:9" ht="25.5" x14ac:dyDescent="0.2">
      <c r="A21" s="20">
        <v>0</v>
      </c>
      <c r="B21" s="21" t="s">
        <v>59</v>
      </c>
      <c r="C21" s="22" t="s">
        <v>60</v>
      </c>
      <c r="D21" s="23">
        <v>2778764</v>
      </c>
      <c r="E21" s="23">
        <v>2450000</v>
      </c>
      <c r="F21" s="23">
        <v>2650000</v>
      </c>
      <c r="G21" s="23">
        <v>2950000</v>
      </c>
      <c r="H21" s="23">
        <v>3150000</v>
      </c>
      <c r="I21" s="19"/>
    </row>
    <row r="22" spans="1:9" x14ac:dyDescent="0.2">
      <c r="A22" s="20">
        <v>0</v>
      </c>
      <c r="B22" s="21" t="s">
        <v>61</v>
      </c>
      <c r="C22" s="22" t="s">
        <v>62</v>
      </c>
      <c r="D22" s="23">
        <v>55413014</v>
      </c>
      <c r="E22" s="23">
        <v>63070000</v>
      </c>
      <c r="F22" s="23">
        <v>63240000</v>
      </c>
      <c r="G22" s="23">
        <v>66471500</v>
      </c>
      <c r="H22" s="23">
        <v>69801850</v>
      </c>
      <c r="I22" s="19"/>
    </row>
    <row r="23" spans="1:9" x14ac:dyDescent="0.2">
      <c r="A23" s="20">
        <v>0</v>
      </c>
      <c r="B23" s="21" t="s">
        <v>63</v>
      </c>
      <c r="C23" s="22" t="s">
        <v>64</v>
      </c>
      <c r="D23" s="23">
        <v>79339</v>
      </c>
      <c r="E23" s="23">
        <v>60000</v>
      </c>
      <c r="F23" s="23">
        <v>60000</v>
      </c>
      <c r="G23" s="23">
        <v>60000</v>
      </c>
      <c r="H23" s="23">
        <v>60000</v>
      </c>
      <c r="I23" s="19"/>
    </row>
    <row r="24" spans="1:9" x14ac:dyDescent="0.2">
      <c r="A24" s="20">
        <v>0</v>
      </c>
      <c r="B24" s="21" t="s">
        <v>65</v>
      </c>
      <c r="C24" s="22" t="s">
        <v>66</v>
      </c>
      <c r="D24" s="23">
        <v>18839490</v>
      </c>
      <c r="E24" s="23">
        <v>19000000</v>
      </c>
      <c r="F24" s="23">
        <v>20550000</v>
      </c>
      <c r="G24" s="23">
        <v>21900000</v>
      </c>
      <c r="H24" s="23">
        <v>22500000</v>
      </c>
      <c r="I24" s="19"/>
    </row>
    <row r="25" spans="1:9" x14ac:dyDescent="0.2">
      <c r="A25" s="20">
        <v>0</v>
      </c>
      <c r="B25" s="21" t="s">
        <v>67</v>
      </c>
      <c r="C25" s="22" t="s">
        <v>68</v>
      </c>
      <c r="D25" s="23">
        <v>0</v>
      </c>
      <c r="E25" s="23">
        <v>0</v>
      </c>
      <c r="F25" s="23">
        <v>0</v>
      </c>
      <c r="G25" s="23">
        <v>1250000</v>
      </c>
      <c r="H25" s="23">
        <v>0</v>
      </c>
      <c r="I25" s="19"/>
    </row>
    <row r="26" spans="1:9" x14ac:dyDescent="0.2">
      <c r="A26" s="20">
        <v>2</v>
      </c>
      <c r="B26" s="21" t="s">
        <v>69</v>
      </c>
      <c r="C26" s="22" t="s">
        <v>70</v>
      </c>
      <c r="D26" s="23">
        <v>2788482</v>
      </c>
      <c r="E26" s="23">
        <v>1547200</v>
      </c>
      <c r="F26" s="23">
        <v>1693200</v>
      </c>
      <c r="G26" s="23">
        <v>1754700</v>
      </c>
      <c r="H26" s="23">
        <v>1825700</v>
      </c>
      <c r="I26" s="19"/>
    </row>
    <row r="27" spans="1:9" x14ac:dyDescent="0.2">
      <c r="A27" s="20">
        <v>0</v>
      </c>
      <c r="B27" s="21" t="s">
        <v>71</v>
      </c>
      <c r="C27" s="22" t="s">
        <v>72</v>
      </c>
      <c r="D27" s="23">
        <v>114089</v>
      </c>
      <c r="E27" s="23">
        <v>60000</v>
      </c>
      <c r="F27" s="23">
        <v>180000</v>
      </c>
      <c r="G27" s="23">
        <v>180000</v>
      </c>
      <c r="H27" s="23">
        <v>180000</v>
      </c>
      <c r="I27" s="19"/>
    </row>
    <row r="28" spans="1:9" x14ac:dyDescent="0.2">
      <c r="A28" s="20">
        <v>0</v>
      </c>
      <c r="B28" s="21" t="s">
        <v>73</v>
      </c>
      <c r="C28" s="22" t="s">
        <v>74</v>
      </c>
      <c r="D28" s="23">
        <v>1597353</v>
      </c>
      <c r="E28" s="23">
        <v>1487000</v>
      </c>
      <c r="F28" s="23">
        <v>1513000</v>
      </c>
      <c r="G28" s="23">
        <v>1574500</v>
      </c>
      <c r="H28" s="23">
        <v>1645500</v>
      </c>
      <c r="I28" s="19"/>
    </row>
    <row r="29" spans="1:9" x14ac:dyDescent="0.2">
      <c r="A29" s="20">
        <v>0</v>
      </c>
      <c r="B29" s="21" t="s">
        <v>75</v>
      </c>
      <c r="C29" s="22" t="s">
        <v>76</v>
      </c>
      <c r="D29" s="23">
        <v>224</v>
      </c>
      <c r="E29" s="23">
        <v>200</v>
      </c>
      <c r="F29" s="23">
        <v>200</v>
      </c>
      <c r="G29" s="23">
        <v>200</v>
      </c>
      <c r="H29" s="23">
        <v>200</v>
      </c>
      <c r="I29" s="19"/>
    </row>
    <row r="30" spans="1:9" x14ac:dyDescent="0.2">
      <c r="A30" s="20">
        <v>0</v>
      </c>
      <c r="B30" s="21" t="s">
        <v>77</v>
      </c>
      <c r="C30" s="22" t="s">
        <v>72</v>
      </c>
      <c r="D30" s="23">
        <v>1076816</v>
      </c>
      <c r="E30" s="23">
        <v>0</v>
      </c>
      <c r="F30" s="23">
        <v>0</v>
      </c>
      <c r="G30" s="23">
        <v>0</v>
      </c>
      <c r="H30" s="23">
        <v>0</v>
      </c>
      <c r="I30" s="19"/>
    </row>
    <row r="31" spans="1:9" x14ac:dyDescent="0.2">
      <c r="A31" s="20">
        <v>2</v>
      </c>
      <c r="B31" s="21" t="s">
        <v>78</v>
      </c>
      <c r="C31" s="22" t="s">
        <v>79</v>
      </c>
      <c r="D31" s="23">
        <v>36110</v>
      </c>
      <c r="E31" s="23">
        <v>0</v>
      </c>
      <c r="F31" s="23">
        <v>0</v>
      </c>
      <c r="G31" s="23">
        <v>0</v>
      </c>
      <c r="H31" s="23">
        <v>0</v>
      </c>
      <c r="I31" s="19"/>
    </row>
    <row r="32" spans="1:9" ht="63.75" x14ac:dyDescent="0.2">
      <c r="A32" s="20">
        <v>0</v>
      </c>
      <c r="B32" s="21" t="s">
        <v>80</v>
      </c>
      <c r="C32" s="22" t="s">
        <v>81</v>
      </c>
      <c r="D32" s="23">
        <v>36110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x14ac:dyDescent="0.2">
      <c r="A33" s="20">
        <v>1</v>
      </c>
      <c r="B33" s="21" t="s">
        <v>20</v>
      </c>
      <c r="C33" s="22" t="s">
        <v>82</v>
      </c>
      <c r="D33" s="23">
        <v>9909857</v>
      </c>
      <c r="E33" s="23">
        <v>7090000</v>
      </c>
      <c r="F33" s="23">
        <v>7040000</v>
      </c>
      <c r="G33" s="23">
        <v>7445000</v>
      </c>
      <c r="H33" s="23">
        <v>7950000</v>
      </c>
      <c r="I33" s="19"/>
    </row>
    <row r="34" spans="1:9" x14ac:dyDescent="0.2">
      <c r="A34" s="20">
        <v>2</v>
      </c>
      <c r="B34" s="21" t="s">
        <v>45</v>
      </c>
      <c r="C34" s="22" t="s">
        <v>46</v>
      </c>
      <c r="D34" s="23">
        <v>6116573</v>
      </c>
      <c r="E34" s="23">
        <v>6165000</v>
      </c>
      <c r="F34" s="23">
        <v>6915000</v>
      </c>
      <c r="G34" s="23">
        <v>7315000</v>
      </c>
      <c r="H34" s="23">
        <v>7815000</v>
      </c>
      <c r="I34" s="19"/>
    </row>
    <row r="35" spans="1:9" x14ac:dyDescent="0.2">
      <c r="A35" s="20">
        <v>0</v>
      </c>
      <c r="B35" s="21" t="s">
        <v>67</v>
      </c>
      <c r="C35" s="22" t="s">
        <v>68</v>
      </c>
      <c r="D35" s="23">
        <v>6116573</v>
      </c>
      <c r="E35" s="23">
        <v>6165000</v>
      </c>
      <c r="F35" s="23">
        <v>6915000</v>
      </c>
      <c r="G35" s="23">
        <v>7315000</v>
      </c>
      <c r="H35" s="23">
        <v>7815000</v>
      </c>
      <c r="I35" s="19"/>
    </row>
    <row r="36" spans="1:9" x14ac:dyDescent="0.2">
      <c r="A36" s="20">
        <v>2</v>
      </c>
      <c r="B36" s="21" t="s">
        <v>69</v>
      </c>
      <c r="C36" s="22" t="s">
        <v>70</v>
      </c>
      <c r="D36" s="23">
        <v>2385799</v>
      </c>
      <c r="E36" s="23">
        <v>125000</v>
      </c>
      <c r="F36" s="23">
        <v>125000</v>
      </c>
      <c r="G36" s="23">
        <v>130000</v>
      </c>
      <c r="H36" s="23">
        <v>135000</v>
      </c>
      <c r="I36" s="19"/>
    </row>
    <row r="37" spans="1:9" ht="38.25" x14ac:dyDescent="0.2">
      <c r="A37" s="20">
        <v>0</v>
      </c>
      <c r="B37" s="21" t="s">
        <v>83</v>
      </c>
      <c r="C37" s="22" t="s">
        <v>84</v>
      </c>
      <c r="D37" s="23">
        <v>51408</v>
      </c>
      <c r="E37" s="23">
        <v>0</v>
      </c>
      <c r="F37" s="23">
        <v>0</v>
      </c>
      <c r="G37" s="23">
        <v>0</v>
      </c>
      <c r="H37" s="23">
        <v>0</v>
      </c>
      <c r="I37" s="19"/>
    </row>
    <row r="38" spans="1:9" x14ac:dyDescent="0.2">
      <c r="A38" s="20">
        <v>0</v>
      </c>
      <c r="B38" s="21" t="s">
        <v>77</v>
      </c>
      <c r="C38" s="22" t="s">
        <v>72</v>
      </c>
      <c r="D38" s="23">
        <v>18169</v>
      </c>
      <c r="E38" s="23">
        <v>0</v>
      </c>
      <c r="F38" s="23">
        <v>0</v>
      </c>
      <c r="G38" s="23">
        <v>0</v>
      </c>
      <c r="H38" s="23">
        <v>0</v>
      </c>
      <c r="I38" s="19"/>
    </row>
    <row r="39" spans="1:9" ht="25.5" x14ac:dyDescent="0.2">
      <c r="A39" s="20">
        <v>0</v>
      </c>
      <c r="B39" s="21" t="s">
        <v>85</v>
      </c>
      <c r="C39" s="22" t="s">
        <v>86</v>
      </c>
      <c r="D39" s="23">
        <v>243778</v>
      </c>
      <c r="E39" s="23">
        <v>125000</v>
      </c>
      <c r="F39" s="23">
        <v>125000</v>
      </c>
      <c r="G39" s="23">
        <v>130000</v>
      </c>
      <c r="H39" s="23">
        <v>135000</v>
      </c>
      <c r="I39" s="19"/>
    </row>
    <row r="40" spans="1:9" x14ac:dyDescent="0.2">
      <c r="A40" s="20">
        <v>0</v>
      </c>
      <c r="B40" s="21" t="s">
        <v>87</v>
      </c>
      <c r="C40" s="22" t="s">
        <v>88</v>
      </c>
      <c r="D40" s="23">
        <v>2072444</v>
      </c>
      <c r="E40" s="23">
        <v>0</v>
      </c>
      <c r="F40" s="23">
        <v>0</v>
      </c>
      <c r="G40" s="23">
        <v>0</v>
      </c>
      <c r="H40" s="23">
        <v>0</v>
      </c>
      <c r="I40" s="19"/>
    </row>
    <row r="41" spans="1:9" x14ac:dyDescent="0.2">
      <c r="A41" s="20">
        <v>2</v>
      </c>
      <c r="B41" s="21" t="s">
        <v>78</v>
      </c>
      <c r="C41" s="22" t="s">
        <v>79</v>
      </c>
      <c r="D41" s="23">
        <v>1407485</v>
      </c>
      <c r="E41" s="23">
        <v>800000</v>
      </c>
      <c r="F41" s="23">
        <v>0</v>
      </c>
      <c r="G41" s="23">
        <v>0</v>
      </c>
      <c r="H41" s="23">
        <v>0</v>
      </c>
      <c r="I41" s="19"/>
    </row>
    <row r="42" spans="1:9" ht="38.25" x14ac:dyDescent="0.2">
      <c r="A42" s="20">
        <v>0</v>
      </c>
      <c r="B42" s="21" t="s">
        <v>89</v>
      </c>
      <c r="C42" s="22" t="s">
        <v>90</v>
      </c>
      <c r="D42" s="23">
        <v>3</v>
      </c>
      <c r="E42" s="23">
        <v>0</v>
      </c>
      <c r="F42" s="23">
        <v>0</v>
      </c>
      <c r="G42" s="23">
        <v>0</v>
      </c>
      <c r="H42" s="23">
        <v>0</v>
      </c>
      <c r="I42" s="19"/>
    </row>
    <row r="43" spans="1:9" x14ac:dyDescent="0.2">
      <c r="A43" s="20">
        <v>0</v>
      </c>
      <c r="B43" s="21" t="s">
        <v>91</v>
      </c>
      <c r="C43" s="22" t="s">
        <v>92</v>
      </c>
      <c r="D43" s="23">
        <v>1407482</v>
      </c>
      <c r="E43" s="23">
        <v>800000</v>
      </c>
      <c r="F43" s="23">
        <v>0</v>
      </c>
      <c r="G43" s="23">
        <v>0</v>
      </c>
      <c r="H43" s="23">
        <v>0</v>
      </c>
      <c r="I43" s="19"/>
    </row>
    <row r="44" spans="1:9" ht="38.25" x14ac:dyDescent="0.2">
      <c r="A44" s="20">
        <v>2</v>
      </c>
      <c r="B44" s="21" t="s">
        <v>93</v>
      </c>
      <c r="C44" s="22" t="s">
        <v>94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9"/>
    </row>
    <row r="45" spans="1:9" x14ac:dyDescent="0.2">
      <c r="A45" s="20">
        <v>2</v>
      </c>
      <c r="B45" s="21" t="s">
        <v>95</v>
      </c>
      <c r="C45" s="22" t="s">
        <v>96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19"/>
    </row>
    <row r="46" spans="1:9" x14ac:dyDescent="0.2">
      <c r="A46" s="20">
        <v>1</v>
      </c>
      <c r="B46" s="21" t="s">
        <v>20</v>
      </c>
      <c r="C46" s="22" t="s">
        <v>27</v>
      </c>
      <c r="D46" s="23">
        <v>236807118</v>
      </c>
      <c r="E46" s="23">
        <v>245211885</v>
      </c>
      <c r="F46" s="23">
        <v>265733077</v>
      </c>
      <c r="G46" s="23">
        <v>296306301</v>
      </c>
      <c r="H46" s="23">
        <v>310297691</v>
      </c>
      <c r="I46" s="19"/>
    </row>
    <row r="47" spans="1:9" x14ac:dyDescent="0.2">
      <c r="A47" s="20">
        <v>1</v>
      </c>
      <c r="B47" s="21" t="s">
        <v>20</v>
      </c>
      <c r="C47" s="22" t="s">
        <v>21</v>
      </c>
      <c r="D47" s="23">
        <v>226897261</v>
      </c>
      <c r="E47" s="23">
        <v>238121885</v>
      </c>
      <c r="F47" s="23">
        <v>258693077</v>
      </c>
      <c r="G47" s="23">
        <v>288861301</v>
      </c>
      <c r="H47" s="23">
        <v>302347691</v>
      </c>
      <c r="I47" s="19"/>
    </row>
    <row r="48" spans="1:9" x14ac:dyDescent="0.2">
      <c r="A48" s="20">
        <v>1</v>
      </c>
      <c r="B48" s="21" t="s">
        <v>20</v>
      </c>
      <c r="C48" s="22" t="s">
        <v>22</v>
      </c>
      <c r="D48" s="23">
        <v>9909857</v>
      </c>
      <c r="E48" s="23">
        <v>7090000</v>
      </c>
      <c r="F48" s="23">
        <v>7040000</v>
      </c>
      <c r="G48" s="23">
        <v>7445000</v>
      </c>
      <c r="H48" s="23">
        <v>7950000</v>
      </c>
      <c r="I48" s="19"/>
    </row>
    <row r="49" spans="1:9" x14ac:dyDescent="0.2">
      <c r="A49" s="16">
        <v>1</v>
      </c>
      <c r="B49" s="33" t="s">
        <v>97</v>
      </c>
      <c r="C49" s="33"/>
      <c r="D49" s="33"/>
      <c r="E49" s="33"/>
      <c r="F49" s="33"/>
      <c r="G49" s="33"/>
      <c r="H49" s="34"/>
      <c r="I49" s="19"/>
    </row>
    <row r="50" spans="1:9" x14ac:dyDescent="0.2">
      <c r="A50" s="20">
        <v>1</v>
      </c>
      <c r="B50" s="21" t="s">
        <v>20</v>
      </c>
      <c r="C50" s="22" t="s">
        <v>44</v>
      </c>
      <c r="D50" s="23">
        <v>36219679</v>
      </c>
      <c r="E50" s="23">
        <v>26087900</v>
      </c>
      <c r="F50" s="23">
        <v>39001600</v>
      </c>
      <c r="G50" s="23">
        <v>42081300</v>
      </c>
      <c r="H50" s="23">
        <v>45160900</v>
      </c>
      <c r="I50" s="19"/>
    </row>
    <row r="51" spans="1:9" x14ac:dyDescent="0.2">
      <c r="A51" s="20">
        <v>0</v>
      </c>
      <c r="B51" s="21" t="s">
        <v>98</v>
      </c>
      <c r="C51" s="22" t="s">
        <v>99</v>
      </c>
      <c r="D51" s="23">
        <v>36219679</v>
      </c>
      <c r="E51" s="23">
        <v>26087900</v>
      </c>
      <c r="F51" s="23">
        <v>39001600</v>
      </c>
      <c r="G51" s="23">
        <v>42081300</v>
      </c>
      <c r="H51" s="23">
        <v>45160900</v>
      </c>
      <c r="I51" s="19"/>
    </row>
    <row r="52" spans="1:9" x14ac:dyDescent="0.2">
      <c r="A52" s="20">
        <v>1</v>
      </c>
      <c r="B52" s="21" t="s">
        <v>20</v>
      </c>
      <c r="C52" s="22" t="s">
        <v>82</v>
      </c>
      <c r="D52" s="23">
        <v>1320600</v>
      </c>
      <c r="E52" s="23">
        <v>0</v>
      </c>
      <c r="F52" s="23">
        <v>0</v>
      </c>
      <c r="G52" s="23">
        <v>0</v>
      </c>
      <c r="H52" s="23">
        <v>0</v>
      </c>
      <c r="I52" s="19"/>
    </row>
    <row r="53" spans="1:9" x14ac:dyDescent="0.2">
      <c r="A53" s="20">
        <v>0</v>
      </c>
      <c r="B53" s="21" t="s">
        <v>100</v>
      </c>
      <c r="C53" s="22" t="s">
        <v>101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9"/>
    </row>
    <row r="54" spans="1:9" x14ac:dyDescent="0.2">
      <c r="A54" s="20">
        <v>0</v>
      </c>
      <c r="B54" s="21" t="s">
        <v>98</v>
      </c>
      <c r="C54" s="22" t="s">
        <v>99</v>
      </c>
      <c r="D54" s="23">
        <v>1320600</v>
      </c>
      <c r="E54" s="23">
        <v>0</v>
      </c>
      <c r="F54" s="23">
        <v>0</v>
      </c>
      <c r="G54" s="23">
        <v>0</v>
      </c>
      <c r="H54" s="23">
        <v>0</v>
      </c>
      <c r="I54" s="19"/>
    </row>
    <row r="55" spans="1:9" x14ac:dyDescent="0.2">
      <c r="A55" s="20">
        <v>1</v>
      </c>
      <c r="B55" s="21" t="s">
        <v>20</v>
      </c>
      <c r="C55" s="22" t="s">
        <v>33</v>
      </c>
      <c r="D55" s="23">
        <v>37540279</v>
      </c>
      <c r="E55" s="23">
        <v>26087900</v>
      </c>
      <c r="F55" s="23">
        <v>39001600</v>
      </c>
      <c r="G55" s="23">
        <v>42081300</v>
      </c>
      <c r="H55" s="23">
        <v>45160900</v>
      </c>
      <c r="I55" s="19"/>
    </row>
    <row r="56" spans="1:9" x14ac:dyDescent="0.2">
      <c r="A56" s="20">
        <v>1</v>
      </c>
      <c r="B56" s="21" t="s">
        <v>20</v>
      </c>
      <c r="C56" s="22" t="s">
        <v>21</v>
      </c>
      <c r="D56" s="23">
        <v>36219679</v>
      </c>
      <c r="E56" s="23">
        <v>26087900</v>
      </c>
      <c r="F56" s="23">
        <v>39001600</v>
      </c>
      <c r="G56" s="23">
        <v>42081300</v>
      </c>
      <c r="H56" s="23">
        <v>45160900</v>
      </c>
      <c r="I56" s="19"/>
    </row>
    <row r="57" spans="1:9" x14ac:dyDescent="0.2">
      <c r="A57" s="20">
        <v>1</v>
      </c>
      <c r="B57" s="21" t="s">
        <v>20</v>
      </c>
      <c r="C57" s="22" t="s">
        <v>22</v>
      </c>
      <c r="D57" s="23">
        <v>1320600</v>
      </c>
      <c r="E57" s="23">
        <v>0</v>
      </c>
      <c r="F57" s="23">
        <v>0</v>
      </c>
      <c r="G57" s="23">
        <v>0</v>
      </c>
      <c r="H57" s="23">
        <v>0</v>
      </c>
      <c r="I57" s="19"/>
    </row>
    <row r="58" spans="1:9" x14ac:dyDescent="0.2">
      <c r="A58" s="16">
        <v>1</v>
      </c>
      <c r="B58" s="33" t="s">
        <v>102</v>
      </c>
      <c r="C58" s="33"/>
      <c r="D58" s="33"/>
      <c r="E58" s="33"/>
      <c r="F58" s="33"/>
      <c r="G58" s="33"/>
      <c r="H58" s="34"/>
      <c r="I58" s="19"/>
    </row>
    <row r="59" spans="1:9" x14ac:dyDescent="0.2">
      <c r="A59" s="20">
        <v>1</v>
      </c>
      <c r="B59" s="21" t="s">
        <v>20</v>
      </c>
      <c r="C59" s="22" t="s">
        <v>44</v>
      </c>
      <c r="D59" s="23">
        <v>13859563</v>
      </c>
      <c r="E59" s="23">
        <v>14478153</v>
      </c>
      <c r="F59" s="23">
        <v>20119749</v>
      </c>
      <c r="G59" s="23">
        <v>18370898</v>
      </c>
      <c r="H59" s="23">
        <v>20640210</v>
      </c>
      <c r="I59" s="19"/>
    </row>
    <row r="60" spans="1:9" x14ac:dyDescent="0.2">
      <c r="A60" s="20">
        <v>0</v>
      </c>
      <c r="B60" s="21" t="s">
        <v>103</v>
      </c>
      <c r="C60" s="22" t="s">
        <v>104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19"/>
    </row>
    <row r="61" spans="1:9" ht="25.5" x14ac:dyDescent="0.2">
      <c r="A61" s="20">
        <v>0</v>
      </c>
      <c r="B61" s="21" t="s">
        <v>105</v>
      </c>
      <c r="C61" s="22" t="s">
        <v>106</v>
      </c>
      <c r="D61" s="23">
        <v>13859563</v>
      </c>
      <c r="E61" s="23">
        <v>14478153</v>
      </c>
      <c r="F61" s="23">
        <v>20119749</v>
      </c>
      <c r="G61" s="23">
        <v>18370898</v>
      </c>
      <c r="H61" s="23">
        <v>20640210</v>
      </c>
      <c r="I61" s="19"/>
    </row>
    <row r="62" spans="1:9" x14ac:dyDescent="0.2">
      <c r="A62" s="20">
        <v>1</v>
      </c>
      <c r="B62" s="21" t="s">
        <v>20</v>
      </c>
      <c r="C62" s="22" t="s">
        <v>82</v>
      </c>
      <c r="D62" s="23">
        <v>1691632</v>
      </c>
      <c r="E62" s="23">
        <v>0</v>
      </c>
      <c r="F62" s="23">
        <v>0</v>
      </c>
      <c r="G62" s="23">
        <v>0</v>
      </c>
      <c r="H62" s="23">
        <v>0</v>
      </c>
      <c r="I62" s="19"/>
    </row>
    <row r="63" spans="1:9" x14ac:dyDescent="0.2">
      <c r="A63" s="20">
        <v>0</v>
      </c>
      <c r="B63" s="21" t="s">
        <v>103</v>
      </c>
      <c r="C63" s="22" t="s">
        <v>104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19"/>
    </row>
    <row r="64" spans="1:9" ht="25.5" x14ac:dyDescent="0.2">
      <c r="A64" s="20">
        <v>0</v>
      </c>
      <c r="B64" s="21" t="s">
        <v>105</v>
      </c>
      <c r="C64" s="22" t="s">
        <v>106</v>
      </c>
      <c r="D64" s="23">
        <v>1691632</v>
      </c>
      <c r="E64" s="23">
        <v>0</v>
      </c>
      <c r="F64" s="23">
        <v>0</v>
      </c>
      <c r="G64" s="23">
        <v>0</v>
      </c>
      <c r="H64" s="23">
        <v>0</v>
      </c>
      <c r="I64" s="19"/>
    </row>
    <row r="65" spans="1:9" x14ac:dyDescent="0.2">
      <c r="A65" s="20">
        <v>1</v>
      </c>
      <c r="B65" s="21" t="s">
        <v>20</v>
      </c>
      <c r="C65" s="22" t="s">
        <v>107</v>
      </c>
      <c r="D65" s="23">
        <v>15551195</v>
      </c>
      <c r="E65" s="23">
        <v>14478153</v>
      </c>
      <c r="F65" s="23">
        <v>20119749</v>
      </c>
      <c r="G65" s="23">
        <v>18370898</v>
      </c>
      <c r="H65" s="23">
        <v>20640210</v>
      </c>
      <c r="I65" s="19"/>
    </row>
    <row r="66" spans="1:9" x14ac:dyDescent="0.2">
      <c r="A66" s="20">
        <v>1</v>
      </c>
      <c r="B66" s="21" t="s">
        <v>20</v>
      </c>
      <c r="C66" s="22" t="s">
        <v>21</v>
      </c>
      <c r="D66" s="23">
        <v>13859563</v>
      </c>
      <c r="E66" s="23">
        <v>14478153</v>
      </c>
      <c r="F66" s="23">
        <v>20119749</v>
      </c>
      <c r="G66" s="23">
        <v>18370898</v>
      </c>
      <c r="H66" s="23">
        <v>20640210</v>
      </c>
      <c r="I66" s="19"/>
    </row>
    <row r="67" spans="1:9" x14ac:dyDescent="0.2">
      <c r="A67" s="20">
        <v>1</v>
      </c>
      <c r="B67" s="21" t="s">
        <v>20</v>
      </c>
      <c r="C67" s="22" t="s">
        <v>22</v>
      </c>
      <c r="D67" s="23">
        <v>1691632</v>
      </c>
      <c r="E67" s="23">
        <v>0</v>
      </c>
      <c r="F67" s="23">
        <v>0</v>
      </c>
      <c r="G67" s="23">
        <v>0</v>
      </c>
      <c r="H67" s="23">
        <v>0</v>
      </c>
      <c r="I67" s="19"/>
    </row>
    <row r="68" spans="1:9" x14ac:dyDescent="0.2">
      <c r="A68" s="20">
        <v>3</v>
      </c>
      <c r="B68" s="21" t="s">
        <v>20</v>
      </c>
      <c r="C68" s="22" t="s">
        <v>108</v>
      </c>
      <c r="D68" s="23">
        <v>289898592</v>
      </c>
      <c r="E68" s="23">
        <v>285777938</v>
      </c>
      <c r="F68" s="23">
        <v>324854426</v>
      </c>
      <c r="G68" s="23">
        <v>356758499</v>
      </c>
      <c r="H68" s="23">
        <v>376098801</v>
      </c>
      <c r="I68" s="19"/>
    </row>
    <row r="69" spans="1:9" x14ac:dyDescent="0.2">
      <c r="A69" s="20">
        <v>3</v>
      </c>
      <c r="B69" s="21" t="s">
        <v>20</v>
      </c>
      <c r="C69" s="22" t="s">
        <v>21</v>
      </c>
      <c r="D69" s="23">
        <v>276976503</v>
      </c>
      <c r="E69" s="23">
        <v>278687938</v>
      </c>
      <c r="F69" s="23">
        <v>317814426</v>
      </c>
      <c r="G69" s="23">
        <v>349313499</v>
      </c>
      <c r="H69" s="23">
        <v>368148801</v>
      </c>
      <c r="I69" s="19"/>
    </row>
    <row r="70" spans="1:9" x14ac:dyDescent="0.2">
      <c r="A70" s="20">
        <v>3</v>
      </c>
      <c r="B70" s="21" t="s">
        <v>20</v>
      </c>
      <c r="C70" s="22" t="s">
        <v>22</v>
      </c>
      <c r="D70" s="23">
        <v>12922089</v>
      </c>
      <c r="E70" s="23">
        <v>7090000</v>
      </c>
      <c r="F70" s="23">
        <v>7040000</v>
      </c>
      <c r="G70" s="23">
        <v>7445000</v>
      </c>
      <c r="H70" s="23">
        <v>7950000</v>
      </c>
      <c r="I70" s="19"/>
    </row>
    <row r="72" spans="1:9" x14ac:dyDescent="0.2">
      <c r="B72" s="25"/>
      <c r="D72" s="2"/>
      <c r="E72" s="2"/>
      <c r="F72" s="2"/>
      <c r="G72" s="2"/>
      <c r="H72" s="2"/>
    </row>
    <row r="73" spans="1:9" x14ac:dyDescent="0.2">
      <c r="B73" s="25"/>
    </row>
    <row r="74" spans="1:9" x14ac:dyDescent="0.2">
      <c r="B74" s="26" t="s">
        <v>34</v>
      </c>
      <c r="C74" s="26"/>
      <c r="D74" s="27"/>
      <c r="F74" s="28" t="s">
        <v>35</v>
      </c>
      <c r="G74" s="28"/>
    </row>
    <row r="75" spans="1:9" x14ac:dyDescent="0.2">
      <c r="B75" s="26"/>
      <c r="C75" s="26"/>
      <c r="D75" s="29" t="s">
        <v>36</v>
      </c>
      <c r="F75" s="31" t="s">
        <v>37</v>
      </c>
      <c r="G75" s="31"/>
    </row>
  </sheetData>
  <mergeCells count="12">
    <mergeCell ref="B12:H12"/>
    <mergeCell ref="B49:H49"/>
    <mergeCell ref="B58:H58"/>
    <mergeCell ref="B74:C75"/>
    <mergeCell ref="F74:G74"/>
    <mergeCell ref="F75:G75"/>
    <mergeCell ref="F1:H1"/>
    <mergeCell ref="F2:H2"/>
    <mergeCell ref="F3:H3"/>
    <mergeCell ref="B5:H5"/>
    <mergeCell ref="B9:B10"/>
    <mergeCell ref="C9:C10"/>
  </mergeCells>
  <conditionalFormatting sqref="B12:B70">
    <cfRule type="expression" dxfId="425" priority="22" stopIfTrue="1">
      <formula>A12=1</formula>
    </cfRule>
    <cfRule type="expression" dxfId="424" priority="23" stopIfTrue="1">
      <formula>A12=2</formula>
    </cfRule>
    <cfRule type="expression" dxfId="423" priority="24" stopIfTrue="1">
      <formula>A12=3</formula>
    </cfRule>
  </conditionalFormatting>
  <conditionalFormatting sqref="C13:C48 C50:C57 C59:C70">
    <cfRule type="expression" dxfId="422" priority="25" stopIfTrue="1">
      <formula>A13=1</formula>
    </cfRule>
    <cfRule type="expression" dxfId="421" priority="26" stopIfTrue="1">
      <formula>A13=2</formula>
    </cfRule>
    <cfRule type="expression" dxfId="420" priority="27" stopIfTrue="1">
      <formula>A13=3</formula>
    </cfRule>
  </conditionalFormatting>
  <conditionalFormatting sqref="D13:D48 D50:D57 D59:D70">
    <cfRule type="expression" dxfId="419" priority="28" stopIfTrue="1">
      <formula>A13=1</formula>
    </cfRule>
    <cfRule type="expression" dxfId="418" priority="29" stopIfTrue="1">
      <formula>A13=2</formula>
    </cfRule>
    <cfRule type="expression" dxfId="417" priority="30" stopIfTrue="1">
      <formula>A13=3</formula>
    </cfRule>
  </conditionalFormatting>
  <conditionalFormatting sqref="E13:E48 E50:E57 E59:E70">
    <cfRule type="expression" dxfId="416" priority="31" stopIfTrue="1">
      <formula>A13=1</formula>
    </cfRule>
    <cfRule type="expression" dxfId="415" priority="32" stopIfTrue="1">
      <formula>A13=2</formula>
    </cfRule>
    <cfRule type="expression" dxfId="414" priority="33" stopIfTrue="1">
      <formula>A13=3</formula>
    </cfRule>
  </conditionalFormatting>
  <conditionalFormatting sqref="F13:F48 F50:F57 F59:F70">
    <cfRule type="expression" dxfId="413" priority="34" stopIfTrue="1">
      <formula>A13=1</formula>
    </cfRule>
    <cfRule type="expression" dxfId="412" priority="35" stopIfTrue="1">
      <formula>A13=2</formula>
    </cfRule>
    <cfRule type="expression" dxfId="411" priority="36" stopIfTrue="1">
      <formula>A13=3</formula>
    </cfRule>
  </conditionalFormatting>
  <conditionalFormatting sqref="G13:G48 G50:G57 G59:G70">
    <cfRule type="expression" dxfId="410" priority="37" stopIfTrue="1">
      <formula>A13=1</formula>
    </cfRule>
    <cfRule type="expression" dxfId="409" priority="38" stopIfTrue="1">
      <formula>A13=2</formula>
    </cfRule>
    <cfRule type="expression" dxfId="408" priority="39" stopIfTrue="1">
      <formula>A13=3</formula>
    </cfRule>
  </conditionalFormatting>
  <conditionalFormatting sqref="H13:H48 H50:H57 H59:H70">
    <cfRule type="expression" dxfId="407" priority="40" stopIfTrue="1">
      <formula>A13=1</formula>
    </cfRule>
    <cfRule type="expression" dxfId="406" priority="41" stopIfTrue="1">
      <formula>A13=2</formula>
    </cfRule>
    <cfRule type="expression" dxfId="405" priority="42" stopIfTrue="1">
      <formula>A13=3</formula>
    </cfRule>
  </conditionalFormatting>
  <conditionalFormatting sqref="B72:B77">
    <cfRule type="expression" dxfId="404" priority="1" stopIfTrue="1">
      <formula>A72=1</formula>
    </cfRule>
    <cfRule type="expression" dxfId="403" priority="2" stopIfTrue="1">
      <formula>A72=2</formula>
    </cfRule>
    <cfRule type="expression" dxfId="402" priority="3" stopIfTrue="1">
      <formula>A72=3</formula>
    </cfRule>
  </conditionalFormatting>
  <conditionalFormatting sqref="C72:C77">
    <cfRule type="expression" dxfId="401" priority="4" stopIfTrue="1">
      <formula>A72=1</formula>
    </cfRule>
    <cfRule type="expression" dxfId="400" priority="5" stopIfTrue="1">
      <formula>A72=2</formula>
    </cfRule>
    <cfRule type="expression" dxfId="399" priority="6" stopIfTrue="1">
      <formula>A72=3</formula>
    </cfRule>
  </conditionalFormatting>
  <conditionalFormatting sqref="D72:D77">
    <cfRule type="expression" dxfId="398" priority="7" stopIfTrue="1">
      <formula>A72=1</formula>
    </cfRule>
    <cfRule type="expression" dxfId="397" priority="8" stopIfTrue="1">
      <formula>A72=2</formula>
    </cfRule>
    <cfRule type="expression" dxfId="396" priority="9" stopIfTrue="1">
      <formula>A72=3</formula>
    </cfRule>
  </conditionalFormatting>
  <conditionalFormatting sqref="E72:E77">
    <cfRule type="expression" dxfId="395" priority="10" stopIfTrue="1">
      <formula>A72=1</formula>
    </cfRule>
    <cfRule type="expression" dxfId="394" priority="11" stopIfTrue="1">
      <formula>A72=2</formula>
    </cfRule>
    <cfRule type="expression" dxfId="393" priority="12" stopIfTrue="1">
      <formula>A72=3</formula>
    </cfRule>
  </conditionalFormatting>
  <conditionalFormatting sqref="F72:F77">
    <cfRule type="expression" dxfId="392" priority="13" stopIfTrue="1">
      <formula>A72=1</formula>
    </cfRule>
    <cfRule type="expression" dxfId="391" priority="14" stopIfTrue="1">
      <formula>A72=2</formula>
    </cfRule>
    <cfRule type="expression" dxfId="390" priority="15" stopIfTrue="1">
      <formula>A72=3</formula>
    </cfRule>
  </conditionalFormatting>
  <conditionalFormatting sqref="G72:G77">
    <cfRule type="expression" dxfId="389" priority="16" stopIfTrue="1">
      <formula>A72=1</formula>
    </cfRule>
    <cfRule type="expression" dxfId="388" priority="17" stopIfTrue="1">
      <formula>A72=2</formula>
    </cfRule>
    <cfRule type="expression" dxfId="387" priority="18" stopIfTrue="1">
      <formula>A72=3</formula>
    </cfRule>
  </conditionalFormatting>
  <conditionalFormatting sqref="H72:H77">
    <cfRule type="expression" dxfId="386" priority="19" stopIfTrue="1">
      <formula>A72=1</formula>
    </cfRule>
    <cfRule type="expression" dxfId="385" priority="20" stopIfTrue="1">
      <formula>A72=2</formula>
    </cfRule>
    <cfRule type="expression" dxfId="384" priority="21" stopIfTrue="1">
      <formula>A72=3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9857-C043-4376-BD1E-F0482A16E35A}">
  <dimension ref="A1:I36"/>
  <sheetViews>
    <sheetView topLeftCell="B1" workbookViewId="0">
      <selection sqref="A1:XFD1048576"/>
    </sheetView>
  </sheetViews>
  <sheetFormatPr defaultRowHeight="12.75" x14ac:dyDescent="0.25"/>
  <cols>
    <col min="1" max="1" width="0" style="35" hidden="1" customWidth="1"/>
    <col min="2" max="2" width="10.7109375" style="36" customWidth="1"/>
    <col min="3" max="3" width="50.7109375" style="37" customWidth="1"/>
    <col min="4" max="8" width="17.42578125" style="35" customWidth="1"/>
    <col min="9" max="257" width="9.140625" style="35"/>
    <col min="258" max="258" width="15.7109375" style="35" customWidth="1"/>
    <col min="259" max="259" width="50.7109375" style="35" customWidth="1"/>
    <col min="260" max="264" width="17.42578125" style="35" customWidth="1"/>
    <col min="265" max="513" width="9.140625" style="35"/>
    <col min="514" max="514" width="15.7109375" style="35" customWidth="1"/>
    <col min="515" max="515" width="50.7109375" style="35" customWidth="1"/>
    <col min="516" max="520" width="17.42578125" style="35" customWidth="1"/>
    <col min="521" max="769" width="9.140625" style="35"/>
    <col min="770" max="770" width="15.7109375" style="35" customWidth="1"/>
    <col min="771" max="771" width="50.7109375" style="35" customWidth="1"/>
    <col min="772" max="776" width="17.42578125" style="35" customWidth="1"/>
    <col min="777" max="1025" width="9.140625" style="35"/>
    <col min="1026" max="1026" width="15.7109375" style="35" customWidth="1"/>
    <col min="1027" max="1027" width="50.7109375" style="35" customWidth="1"/>
    <col min="1028" max="1032" width="17.42578125" style="35" customWidth="1"/>
    <col min="1033" max="1281" width="9.140625" style="35"/>
    <col min="1282" max="1282" width="15.7109375" style="35" customWidth="1"/>
    <col min="1283" max="1283" width="50.7109375" style="35" customWidth="1"/>
    <col min="1284" max="1288" width="17.42578125" style="35" customWidth="1"/>
    <col min="1289" max="1537" width="9.140625" style="35"/>
    <col min="1538" max="1538" width="15.7109375" style="35" customWidth="1"/>
    <col min="1539" max="1539" width="50.7109375" style="35" customWidth="1"/>
    <col min="1540" max="1544" width="17.42578125" style="35" customWidth="1"/>
    <col min="1545" max="1793" width="9.140625" style="35"/>
    <col min="1794" max="1794" width="15.7109375" style="35" customWidth="1"/>
    <col min="1795" max="1795" width="50.7109375" style="35" customWidth="1"/>
    <col min="1796" max="1800" width="17.42578125" style="35" customWidth="1"/>
    <col min="1801" max="2049" width="9.140625" style="35"/>
    <col min="2050" max="2050" width="15.7109375" style="35" customWidth="1"/>
    <col min="2051" max="2051" width="50.7109375" style="35" customWidth="1"/>
    <col min="2052" max="2056" width="17.42578125" style="35" customWidth="1"/>
    <col min="2057" max="2305" width="9.140625" style="35"/>
    <col min="2306" max="2306" width="15.7109375" style="35" customWidth="1"/>
    <col min="2307" max="2307" width="50.7109375" style="35" customWidth="1"/>
    <col min="2308" max="2312" width="17.42578125" style="35" customWidth="1"/>
    <col min="2313" max="2561" width="9.140625" style="35"/>
    <col min="2562" max="2562" width="15.7109375" style="35" customWidth="1"/>
    <col min="2563" max="2563" width="50.7109375" style="35" customWidth="1"/>
    <col min="2564" max="2568" width="17.42578125" style="35" customWidth="1"/>
    <col min="2569" max="2817" width="9.140625" style="35"/>
    <col min="2818" max="2818" width="15.7109375" style="35" customWidth="1"/>
    <col min="2819" max="2819" width="50.7109375" style="35" customWidth="1"/>
    <col min="2820" max="2824" width="17.42578125" style="35" customWidth="1"/>
    <col min="2825" max="3073" width="9.140625" style="35"/>
    <col min="3074" max="3074" width="15.7109375" style="35" customWidth="1"/>
    <col min="3075" max="3075" width="50.7109375" style="35" customWidth="1"/>
    <col min="3076" max="3080" width="17.42578125" style="35" customWidth="1"/>
    <col min="3081" max="3329" width="9.140625" style="35"/>
    <col min="3330" max="3330" width="15.7109375" style="35" customWidth="1"/>
    <col min="3331" max="3331" width="50.7109375" style="35" customWidth="1"/>
    <col min="3332" max="3336" width="17.42578125" style="35" customWidth="1"/>
    <col min="3337" max="3585" width="9.140625" style="35"/>
    <col min="3586" max="3586" width="15.7109375" style="35" customWidth="1"/>
    <col min="3587" max="3587" width="50.7109375" style="35" customWidth="1"/>
    <col min="3588" max="3592" width="17.42578125" style="35" customWidth="1"/>
    <col min="3593" max="3841" width="9.140625" style="35"/>
    <col min="3842" max="3842" width="15.7109375" style="35" customWidth="1"/>
    <col min="3843" max="3843" width="50.7109375" style="35" customWidth="1"/>
    <col min="3844" max="3848" width="17.42578125" style="35" customWidth="1"/>
    <col min="3849" max="4097" width="9.140625" style="35"/>
    <col min="4098" max="4098" width="15.7109375" style="35" customWidth="1"/>
    <col min="4099" max="4099" width="50.7109375" style="35" customWidth="1"/>
    <col min="4100" max="4104" width="17.42578125" style="35" customWidth="1"/>
    <col min="4105" max="4353" width="9.140625" style="35"/>
    <col min="4354" max="4354" width="15.7109375" style="35" customWidth="1"/>
    <col min="4355" max="4355" width="50.7109375" style="35" customWidth="1"/>
    <col min="4356" max="4360" width="17.42578125" style="35" customWidth="1"/>
    <col min="4361" max="4609" width="9.140625" style="35"/>
    <col min="4610" max="4610" width="15.7109375" style="35" customWidth="1"/>
    <col min="4611" max="4611" width="50.7109375" style="35" customWidth="1"/>
    <col min="4612" max="4616" width="17.42578125" style="35" customWidth="1"/>
    <col min="4617" max="4865" width="9.140625" style="35"/>
    <col min="4866" max="4866" width="15.7109375" style="35" customWidth="1"/>
    <col min="4867" max="4867" width="50.7109375" style="35" customWidth="1"/>
    <col min="4868" max="4872" width="17.42578125" style="35" customWidth="1"/>
    <col min="4873" max="5121" width="9.140625" style="35"/>
    <col min="5122" max="5122" width="15.7109375" style="35" customWidth="1"/>
    <col min="5123" max="5123" width="50.7109375" style="35" customWidth="1"/>
    <col min="5124" max="5128" width="17.42578125" style="35" customWidth="1"/>
    <col min="5129" max="5377" width="9.140625" style="35"/>
    <col min="5378" max="5378" width="15.7109375" style="35" customWidth="1"/>
    <col min="5379" max="5379" width="50.7109375" style="35" customWidth="1"/>
    <col min="5380" max="5384" width="17.42578125" style="35" customWidth="1"/>
    <col min="5385" max="5633" width="9.140625" style="35"/>
    <col min="5634" max="5634" width="15.7109375" style="35" customWidth="1"/>
    <col min="5635" max="5635" width="50.7109375" style="35" customWidth="1"/>
    <col min="5636" max="5640" width="17.42578125" style="35" customWidth="1"/>
    <col min="5641" max="5889" width="9.140625" style="35"/>
    <col min="5890" max="5890" width="15.7109375" style="35" customWidth="1"/>
    <col min="5891" max="5891" width="50.7109375" style="35" customWidth="1"/>
    <col min="5892" max="5896" width="17.42578125" style="35" customWidth="1"/>
    <col min="5897" max="6145" width="9.140625" style="35"/>
    <col min="6146" max="6146" width="15.7109375" style="35" customWidth="1"/>
    <col min="6147" max="6147" width="50.7109375" style="35" customWidth="1"/>
    <col min="6148" max="6152" width="17.42578125" style="35" customWidth="1"/>
    <col min="6153" max="6401" width="9.140625" style="35"/>
    <col min="6402" max="6402" width="15.7109375" style="35" customWidth="1"/>
    <col min="6403" max="6403" width="50.7109375" style="35" customWidth="1"/>
    <col min="6404" max="6408" width="17.42578125" style="35" customWidth="1"/>
    <col min="6409" max="6657" width="9.140625" style="35"/>
    <col min="6658" max="6658" width="15.7109375" style="35" customWidth="1"/>
    <col min="6659" max="6659" width="50.7109375" style="35" customWidth="1"/>
    <col min="6660" max="6664" width="17.42578125" style="35" customWidth="1"/>
    <col min="6665" max="6913" width="9.140625" style="35"/>
    <col min="6914" max="6914" width="15.7109375" style="35" customWidth="1"/>
    <col min="6915" max="6915" width="50.7109375" style="35" customWidth="1"/>
    <col min="6916" max="6920" width="17.42578125" style="35" customWidth="1"/>
    <col min="6921" max="7169" width="9.140625" style="35"/>
    <col min="7170" max="7170" width="15.7109375" style="35" customWidth="1"/>
    <col min="7171" max="7171" width="50.7109375" style="35" customWidth="1"/>
    <col min="7172" max="7176" width="17.42578125" style="35" customWidth="1"/>
    <col min="7177" max="7425" width="9.140625" style="35"/>
    <col min="7426" max="7426" width="15.7109375" style="35" customWidth="1"/>
    <col min="7427" max="7427" width="50.7109375" style="35" customWidth="1"/>
    <col min="7428" max="7432" width="17.42578125" style="35" customWidth="1"/>
    <col min="7433" max="7681" width="9.140625" style="35"/>
    <col min="7682" max="7682" width="15.7109375" style="35" customWidth="1"/>
    <col min="7683" max="7683" width="50.7109375" style="35" customWidth="1"/>
    <col min="7684" max="7688" width="17.42578125" style="35" customWidth="1"/>
    <col min="7689" max="7937" width="9.140625" style="35"/>
    <col min="7938" max="7938" width="15.7109375" style="35" customWidth="1"/>
    <col min="7939" max="7939" width="50.7109375" style="35" customWidth="1"/>
    <col min="7940" max="7944" width="17.42578125" style="35" customWidth="1"/>
    <col min="7945" max="8193" width="9.140625" style="35"/>
    <col min="8194" max="8194" width="15.7109375" style="35" customWidth="1"/>
    <col min="8195" max="8195" width="50.7109375" style="35" customWidth="1"/>
    <col min="8196" max="8200" width="17.42578125" style="35" customWidth="1"/>
    <col min="8201" max="8449" width="9.140625" style="35"/>
    <col min="8450" max="8450" width="15.7109375" style="35" customWidth="1"/>
    <col min="8451" max="8451" width="50.7109375" style="35" customWidth="1"/>
    <col min="8452" max="8456" width="17.42578125" style="35" customWidth="1"/>
    <col min="8457" max="8705" width="9.140625" style="35"/>
    <col min="8706" max="8706" width="15.7109375" style="35" customWidth="1"/>
    <col min="8707" max="8707" width="50.7109375" style="35" customWidth="1"/>
    <col min="8708" max="8712" width="17.42578125" style="35" customWidth="1"/>
    <col min="8713" max="8961" width="9.140625" style="35"/>
    <col min="8962" max="8962" width="15.7109375" style="35" customWidth="1"/>
    <col min="8963" max="8963" width="50.7109375" style="35" customWidth="1"/>
    <col min="8964" max="8968" width="17.42578125" style="35" customWidth="1"/>
    <col min="8969" max="9217" width="9.140625" style="35"/>
    <col min="9218" max="9218" width="15.7109375" style="35" customWidth="1"/>
    <col min="9219" max="9219" width="50.7109375" style="35" customWidth="1"/>
    <col min="9220" max="9224" width="17.42578125" style="35" customWidth="1"/>
    <col min="9225" max="9473" width="9.140625" style="35"/>
    <col min="9474" max="9474" width="15.7109375" style="35" customWidth="1"/>
    <col min="9475" max="9475" width="50.7109375" style="35" customWidth="1"/>
    <col min="9476" max="9480" width="17.42578125" style="35" customWidth="1"/>
    <col min="9481" max="9729" width="9.140625" style="35"/>
    <col min="9730" max="9730" width="15.7109375" style="35" customWidth="1"/>
    <col min="9731" max="9731" width="50.7109375" style="35" customWidth="1"/>
    <col min="9732" max="9736" width="17.42578125" style="35" customWidth="1"/>
    <col min="9737" max="9985" width="9.140625" style="35"/>
    <col min="9986" max="9986" width="15.7109375" style="35" customWidth="1"/>
    <col min="9987" max="9987" width="50.7109375" style="35" customWidth="1"/>
    <col min="9988" max="9992" width="17.42578125" style="35" customWidth="1"/>
    <col min="9993" max="10241" width="9.140625" style="35"/>
    <col min="10242" max="10242" width="15.7109375" style="35" customWidth="1"/>
    <col min="10243" max="10243" width="50.7109375" style="35" customWidth="1"/>
    <col min="10244" max="10248" width="17.42578125" style="35" customWidth="1"/>
    <col min="10249" max="10497" width="9.140625" style="35"/>
    <col min="10498" max="10498" width="15.7109375" style="35" customWidth="1"/>
    <col min="10499" max="10499" width="50.7109375" style="35" customWidth="1"/>
    <col min="10500" max="10504" width="17.42578125" style="35" customWidth="1"/>
    <col min="10505" max="10753" width="9.140625" style="35"/>
    <col min="10754" max="10754" width="15.7109375" style="35" customWidth="1"/>
    <col min="10755" max="10755" width="50.7109375" style="35" customWidth="1"/>
    <col min="10756" max="10760" width="17.42578125" style="35" customWidth="1"/>
    <col min="10761" max="11009" width="9.140625" style="35"/>
    <col min="11010" max="11010" width="15.7109375" style="35" customWidth="1"/>
    <col min="11011" max="11011" width="50.7109375" style="35" customWidth="1"/>
    <col min="11012" max="11016" width="17.42578125" style="35" customWidth="1"/>
    <col min="11017" max="11265" width="9.140625" style="35"/>
    <col min="11266" max="11266" width="15.7109375" style="35" customWidth="1"/>
    <col min="11267" max="11267" width="50.7109375" style="35" customWidth="1"/>
    <col min="11268" max="11272" width="17.42578125" style="35" customWidth="1"/>
    <col min="11273" max="11521" width="9.140625" style="35"/>
    <col min="11522" max="11522" width="15.7109375" style="35" customWidth="1"/>
    <col min="11523" max="11523" width="50.7109375" style="35" customWidth="1"/>
    <col min="11524" max="11528" width="17.42578125" style="35" customWidth="1"/>
    <col min="11529" max="11777" width="9.140625" style="35"/>
    <col min="11778" max="11778" width="15.7109375" style="35" customWidth="1"/>
    <col min="11779" max="11779" width="50.7109375" style="35" customWidth="1"/>
    <col min="11780" max="11784" width="17.42578125" style="35" customWidth="1"/>
    <col min="11785" max="12033" width="9.140625" style="35"/>
    <col min="12034" max="12034" width="15.7109375" style="35" customWidth="1"/>
    <col min="12035" max="12035" width="50.7109375" style="35" customWidth="1"/>
    <col min="12036" max="12040" width="17.42578125" style="35" customWidth="1"/>
    <col min="12041" max="12289" width="9.140625" style="35"/>
    <col min="12290" max="12290" width="15.7109375" style="35" customWidth="1"/>
    <col min="12291" max="12291" width="50.7109375" style="35" customWidth="1"/>
    <col min="12292" max="12296" width="17.42578125" style="35" customWidth="1"/>
    <col min="12297" max="12545" width="9.140625" style="35"/>
    <col min="12546" max="12546" width="15.7109375" style="35" customWidth="1"/>
    <col min="12547" max="12547" width="50.7109375" style="35" customWidth="1"/>
    <col min="12548" max="12552" width="17.42578125" style="35" customWidth="1"/>
    <col min="12553" max="12801" width="9.140625" style="35"/>
    <col min="12802" max="12802" width="15.7109375" style="35" customWidth="1"/>
    <col min="12803" max="12803" width="50.7109375" style="35" customWidth="1"/>
    <col min="12804" max="12808" width="17.42578125" style="35" customWidth="1"/>
    <col min="12809" max="13057" width="9.140625" style="35"/>
    <col min="13058" max="13058" width="15.7109375" style="35" customWidth="1"/>
    <col min="13059" max="13059" width="50.7109375" style="35" customWidth="1"/>
    <col min="13060" max="13064" width="17.42578125" style="35" customWidth="1"/>
    <col min="13065" max="13313" width="9.140625" style="35"/>
    <col min="13314" max="13314" width="15.7109375" style="35" customWidth="1"/>
    <col min="13315" max="13315" width="50.7109375" style="35" customWidth="1"/>
    <col min="13316" max="13320" width="17.42578125" style="35" customWidth="1"/>
    <col min="13321" max="13569" width="9.140625" style="35"/>
    <col min="13570" max="13570" width="15.7109375" style="35" customWidth="1"/>
    <col min="13571" max="13571" width="50.7109375" style="35" customWidth="1"/>
    <col min="13572" max="13576" width="17.42578125" style="35" customWidth="1"/>
    <col min="13577" max="13825" width="9.140625" style="35"/>
    <col min="13826" max="13826" width="15.7109375" style="35" customWidth="1"/>
    <col min="13827" max="13827" width="50.7109375" style="35" customWidth="1"/>
    <col min="13828" max="13832" width="17.42578125" style="35" customWidth="1"/>
    <col min="13833" max="14081" width="9.140625" style="35"/>
    <col min="14082" max="14082" width="15.7109375" style="35" customWidth="1"/>
    <col min="14083" max="14083" width="50.7109375" style="35" customWidth="1"/>
    <col min="14084" max="14088" width="17.42578125" style="35" customWidth="1"/>
    <col min="14089" max="14337" width="9.140625" style="35"/>
    <col min="14338" max="14338" width="15.7109375" style="35" customWidth="1"/>
    <col min="14339" max="14339" width="50.7109375" style="35" customWidth="1"/>
    <col min="14340" max="14344" width="17.42578125" style="35" customWidth="1"/>
    <col min="14345" max="14593" width="9.140625" style="35"/>
    <col min="14594" max="14594" width="15.7109375" style="35" customWidth="1"/>
    <col min="14595" max="14595" width="50.7109375" style="35" customWidth="1"/>
    <col min="14596" max="14600" width="17.42578125" style="35" customWidth="1"/>
    <col min="14601" max="14849" width="9.140625" style="35"/>
    <col min="14850" max="14850" width="15.7109375" style="35" customWidth="1"/>
    <col min="14851" max="14851" width="50.7109375" style="35" customWidth="1"/>
    <col min="14852" max="14856" width="17.42578125" style="35" customWidth="1"/>
    <col min="14857" max="15105" width="9.140625" style="35"/>
    <col min="15106" max="15106" width="15.7109375" style="35" customWidth="1"/>
    <col min="15107" max="15107" width="50.7109375" style="35" customWidth="1"/>
    <col min="15108" max="15112" width="17.42578125" style="35" customWidth="1"/>
    <col min="15113" max="15361" width="9.140625" style="35"/>
    <col min="15362" max="15362" width="15.7109375" style="35" customWidth="1"/>
    <col min="15363" max="15363" width="50.7109375" style="35" customWidth="1"/>
    <col min="15364" max="15368" width="17.42578125" style="35" customWidth="1"/>
    <col min="15369" max="15617" width="9.140625" style="35"/>
    <col min="15618" max="15618" width="15.7109375" style="35" customWidth="1"/>
    <col min="15619" max="15619" width="50.7109375" style="35" customWidth="1"/>
    <col min="15620" max="15624" width="17.42578125" style="35" customWidth="1"/>
    <col min="15625" max="15873" width="9.140625" style="35"/>
    <col min="15874" max="15874" width="15.7109375" style="35" customWidth="1"/>
    <col min="15875" max="15875" width="50.7109375" style="35" customWidth="1"/>
    <col min="15876" max="15880" width="17.42578125" style="35" customWidth="1"/>
    <col min="15881" max="16129" width="9.140625" style="35"/>
    <col min="16130" max="16130" width="15.7109375" style="35" customWidth="1"/>
    <col min="16131" max="16131" width="50.7109375" style="35" customWidth="1"/>
    <col min="16132" max="16136" width="17.42578125" style="35" customWidth="1"/>
    <col min="16137" max="16384" width="9.140625" style="35"/>
  </cols>
  <sheetData>
    <row r="1" spans="1:9" x14ac:dyDescent="0.25">
      <c r="F1" s="38" t="s">
        <v>109</v>
      </c>
      <c r="G1" s="38"/>
      <c r="H1" s="38"/>
    </row>
    <row r="2" spans="1:9" x14ac:dyDescent="0.25">
      <c r="F2" s="38" t="s">
        <v>39</v>
      </c>
      <c r="G2" s="38"/>
      <c r="H2" s="38"/>
    </row>
    <row r="3" spans="1:9" x14ac:dyDescent="0.25">
      <c r="F3" s="38" t="s">
        <v>2</v>
      </c>
      <c r="G3" s="38"/>
      <c r="H3" s="38"/>
    </row>
    <row r="4" spans="1:9" x14ac:dyDescent="0.25">
      <c r="F4" s="38"/>
      <c r="G4" s="38"/>
      <c r="H4" s="38"/>
    </row>
    <row r="5" spans="1:9" ht="15.75" x14ac:dyDescent="0.25">
      <c r="B5" s="39" t="s">
        <v>110</v>
      </c>
      <c r="C5" s="39"/>
      <c r="D5" s="39"/>
      <c r="E5" s="39"/>
      <c r="F5" s="39"/>
      <c r="G5" s="39"/>
      <c r="H5" s="39"/>
    </row>
    <row r="6" spans="1:9" x14ac:dyDescent="0.2">
      <c r="B6" s="40" t="s">
        <v>4</v>
      </c>
    </row>
    <row r="7" spans="1:9" x14ac:dyDescent="0.25">
      <c r="B7" s="41" t="s">
        <v>5</v>
      </c>
    </row>
    <row r="8" spans="1:9" x14ac:dyDescent="0.25">
      <c r="H8" s="42" t="s">
        <v>6</v>
      </c>
    </row>
    <row r="9" spans="1:9" x14ac:dyDescent="0.2">
      <c r="B9" s="43" t="s">
        <v>41</v>
      </c>
      <c r="C9" s="43" t="s">
        <v>42</v>
      </c>
      <c r="D9" s="44" t="s">
        <v>9</v>
      </c>
      <c r="E9" s="44" t="s">
        <v>10</v>
      </c>
      <c r="F9" s="44" t="s">
        <v>11</v>
      </c>
      <c r="G9" s="44" t="s">
        <v>12</v>
      </c>
      <c r="H9" s="44" t="s">
        <v>13</v>
      </c>
    </row>
    <row r="10" spans="1:9" x14ac:dyDescent="0.25">
      <c r="B10" s="45"/>
      <c r="C10" s="45"/>
      <c r="D10" s="46" t="s">
        <v>14</v>
      </c>
      <c r="E10" s="46" t="s">
        <v>15</v>
      </c>
      <c r="F10" s="46" t="s">
        <v>16</v>
      </c>
      <c r="G10" s="46" t="s">
        <v>16</v>
      </c>
      <c r="H10" s="46" t="s">
        <v>16</v>
      </c>
    </row>
    <row r="11" spans="1:9" x14ac:dyDescent="0.25">
      <c r="B11" s="47">
        <v>1</v>
      </c>
      <c r="C11" s="48">
        <v>2</v>
      </c>
      <c r="D11" s="48">
        <v>3</v>
      </c>
      <c r="E11" s="48">
        <v>4</v>
      </c>
      <c r="F11" s="48">
        <v>5</v>
      </c>
      <c r="G11" s="48">
        <v>6</v>
      </c>
      <c r="H11" s="48">
        <v>7</v>
      </c>
    </row>
    <row r="12" spans="1:9" x14ac:dyDescent="0.25">
      <c r="A12" s="49">
        <v>1</v>
      </c>
      <c r="B12" s="50" t="s">
        <v>111</v>
      </c>
      <c r="C12" s="50"/>
      <c r="D12" s="50"/>
      <c r="E12" s="50"/>
      <c r="F12" s="50"/>
      <c r="G12" s="50"/>
      <c r="H12" s="51"/>
      <c r="I12" s="52"/>
    </row>
    <row r="13" spans="1:9" x14ac:dyDescent="0.25">
      <c r="A13" s="53">
        <v>2</v>
      </c>
      <c r="B13" s="54" t="s">
        <v>112</v>
      </c>
      <c r="C13" s="55" t="s">
        <v>113</v>
      </c>
      <c r="D13" s="23">
        <f>D14+D15</f>
        <v>-5332844</v>
      </c>
      <c r="E13" s="23">
        <f>SUM(E14:E15)</f>
        <v>25945808</v>
      </c>
      <c r="F13" s="23">
        <v>0</v>
      </c>
      <c r="G13" s="23">
        <v>0</v>
      </c>
      <c r="H13" s="23">
        <v>0</v>
      </c>
      <c r="I13" s="52"/>
    </row>
    <row r="14" spans="1:9" x14ac:dyDescent="0.25">
      <c r="A14" s="53">
        <v>0</v>
      </c>
      <c r="B14" s="54" t="s">
        <v>114</v>
      </c>
      <c r="C14" s="55" t="s">
        <v>21</v>
      </c>
      <c r="D14" s="23">
        <v>-75053673</v>
      </c>
      <c r="E14" s="23">
        <v>-11634466</v>
      </c>
      <c r="F14" s="23">
        <v>-4312227</v>
      </c>
      <c r="G14" s="23">
        <v>-10500000</v>
      </c>
      <c r="H14" s="23">
        <v>-13000000</v>
      </c>
      <c r="I14" s="52"/>
    </row>
    <row r="15" spans="1:9" x14ac:dyDescent="0.25">
      <c r="A15" s="53">
        <v>0</v>
      </c>
      <c r="B15" s="54" t="s">
        <v>114</v>
      </c>
      <c r="C15" s="55" t="s">
        <v>22</v>
      </c>
      <c r="D15" s="23">
        <v>69720829</v>
      </c>
      <c r="E15" s="23">
        <v>37580274</v>
      </c>
      <c r="F15" s="23">
        <v>4312227</v>
      </c>
      <c r="G15" s="23">
        <v>10500000</v>
      </c>
      <c r="H15" s="23">
        <v>13000000</v>
      </c>
      <c r="I15" s="52"/>
    </row>
    <row r="16" spans="1:9" x14ac:dyDescent="0.25">
      <c r="A16" s="53">
        <v>2</v>
      </c>
      <c r="B16" s="54" t="s">
        <v>115</v>
      </c>
      <c r="C16" s="55" t="s">
        <v>116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2"/>
    </row>
    <row r="17" spans="1:9" x14ac:dyDescent="0.25">
      <c r="A17" s="53">
        <v>0</v>
      </c>
      <c r="B17" s="54" t="s">
        <v>114</v>
      </c>
      <c r="C17" s="55" t="s">
        <v>21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2"/>
    </row>
    <row r="18" spans="1:9" x14ac:dyDescent="0.25">
      <c r="A18" s="53">
        <v>0</v>
      </c>
      <c r="B18" s="54" t="s">
        <v>114</v>
      </c>
      <c r="C18" s="55" t="s">
        <v>22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2"/>
    </row>
    <row r="19" spans="1:9" x14ac:dyDescent="0.25">
      <c r="A19" s="53">
        <v>1</v>
      </c>
      <c r="B19" s="54" t="s">
        <v>114</v>
      </c>
      <c r="C19" s="55" t="s">
        <v>117</v>
      </c>
      <c r="D19" s="56">
        <f>SUM(D20:D21)</f>
        <v>-5332844</v>
      </c>
      <c r="E19" s="56">
        <f>E13</f>
        <v>25945808</v>
      </c>
      <c r="F19" s="56">
        <v>0</v>
      </c>
      <c r="G19" s="56">
        <v>0</v>
      </c>
      <c r="H19" s="56">
        <v>0</v>
      </c>
      <c r="I19" s="52"/>
    </row>
    <row r="20" spans="1:9" x14ac:dyDescent="0.25">
      <c r="A20" s="53">
        <v>1</v>
      </c>
      <c r="B20" s="54" t="s">
        <v>114</v>
      </c>
      <c r="C20" s="55" t="s">
        <v>21</v>
      </c>
      <c r="D20" s="56">
        <f>D14</f>
        <v>-75053673</v>
      </c>
      <c r="E20" s="56">
        <f>E14</f>
        <v>-11634466</v>
      </c>
      <c r="F20" s="56">
        <f t="shared" ref="F20:H21" si="0">F14</f>
        <v>-4312227</v>
      </c>
      <c r="G20" s="56">
        <f t="shared" si="0"/>
        <v>-10500000</v>
      </c>
      <c r="H20" s="56">
        <f t="shared" si="0"/>
        <v>-13000000</v>
      </c>
      <c r="I20" s="52"/>
    </row>
    <row r="21" spans="1:9" x14ac:dyDescent="0.25">
      <c r="A21" s="53">
        <v>1</v>
      </c>
      <c r="B21" s="54" t="s">
        <v>114</v>
      </c>
      <c r="C21" s="55" t="s">
        <v>22</v>
      </c>
      <c r="D21" s="56">
        <f>D15</f>
        <v>69720829</v>
      </c>
      <c r="E21" s="56">
        <f>E15</f>
        <v>37580274</v>
      </c>
      <c r="F21" s="56">
        <f t="shared" si="0"/>
        <v>4312227</v>
      </c>
      <c r="G21" s="56">
        <f t="shared" si="0"/>
        <v>10500000</v>
      </c>
      <c r="H21" s="56">
        <f t="shared" si="0"/>
        <v>13000000</v>
      </c>
      <c r="I21" s="52"/>
    </row>
    <row r="22" spans="1:9" x14ac:dyDescent="0.25">
      <c r="A22" s="49">
        <v>1</v>
      </c>
      <c r="B22" s="50" t="s">
        <v>118</v>
      </c>
      <c r="C22" s="50"/>
      <c r="D22" s="50"/>
      <c r="E22" s="50"/>
      <c r="F22" s="50"/>
      <c r="G22" s="50"/>
      <c r="H22" s="51"/>
      <c r="I22" s="52"/>
    </row>
    <row r="23" spans="1:9" ht="25.5" x14ac:dyDescent="0.25">
      <c r="A23" s="53">
        <v>2</v>
      </c>
      <c r="B23" s="54" t="s">
        <v>119</v>
      </c>
      <c r="C23" s="55" t="s">
        <v>120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2"/>
    </row>
    <row r="24" spans="1:9" x14ac:dyDescent="0.25">
      <c r="A24" s="53">
        <v>0</v>
      </c>
      <c r="B24" s="54" t="s">
        <v>114</v>
      </c>
      <c r="C24" s="55" t="s">
        <v>21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2"/>
    </row>
    <row r="25" spans="1:9" x14ac:dyDescent="0.25">
      <c r="A25" s="53">
        <v>0</v>
      </c>
      <c r="B25" s="54" t="s">
        <v>114</v>
      </c>
      <c r="C25" s="55" t="s">
        <v>22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2"/>
    </row>
    <row r="26" spans="1:9" ht="25.5" x14ac:dyDescent="0.25">
      <c r="A26" s="53">
        <v>2</v>
      </c>
      <c r="B26" s="54" t="s">
        <v>121</v>
      </c>
      <c r="C26" s="55" t="s">
        <v>122</v>
      </c>
      <c r="D26" s="23">
        <f>D27+D28</f>
        <v>-5332844</v>
      </c>
      <c r="E26" s="23">
        <f>SUM(E27:E28)</f>
        <v>25945808</v>
      </c>
      <c r="F26" s="23">
        <v>0</v>
      </c>
      <c r="G26" s="23">
        <v>0</v>
      </c>
      <c r="H26" s="23">
        <v>0</v>
      </c>
      <c r="I26" s="52"/>
    </row>
    <row r="27" spans="1:9" x14ac:dyDescent="0.25">
      <c r="A27" s="53">
        <v>0</v>
      </c>
      <c r="B27" s="54" t="s">
        <v>114</v>
      </c>
      <c r="C27" s="55" t="s">
        <v>21</v>
      </c>
      <c r="D27" s="23">
        <v>-75053673</v>
      </c>
      <c r="E27" s="23">
        <v>-11634466</v>
      </c>
      <c r="F27" s="23">
        <v>-4312227</v>
      </c>
      <c r="G27" s="23">
        <v>-10500000</v>
      </c>
      <c r="H27" s="23">
        <v>-13000000</v>
      </c>
      <c r="I27" s="52"/>
    </row>
    <row r="28" spans="1:9" x14ac:dyDescent="0.25">
      <c r="A28" s="53">
        <v>0</v>
      </c>
      <c r="B28" s="54" t="s">
        <v>114</v>
      </c>
      <c r="C28" s="55" t="s">
        <v>22</v>
      </c>
      <c r="D28" s="23">
        <v>69720829</v>
      </c>
      <c r="E28" s="23">
        <v>37580274</v>
      </c>
      <c r="F28" s="23">
        <v>4312227</v>
      </c>
      <c r="G28" s="23">
        <v>10500000</v>
      </c>
      <c r="H28" s="23">
        <v>13000000</v>
      </c>
      <c r="I28" s="52"/>
    </row>
    <row r="29" spans="1:9" x14ac:dyDescent="0.25">
      <c r="A29" s="53">
        <v>1</v>
      </c>
      <c r="B29" s="54" t="s">
        <v>114</v>
      </c>
      <c r="C29" s="55" t="s">
        <v>123</v>
      </c>
      <c r="D29" s="56">
        <f>SUM(D30:D31)</f>
        <v>-5332844</v>
      </c>
      <c r="E29" s="56">
        <f>SUM(E30:E31)</f>
        <v>25945808</v>
      </c>
      <c r="F29" s="56">
        <f>SUM(F30:F31)</f>
        <v>0</v>
      </c>
      <c r="G29" s="56">
        <f>SUM(G30:G31)</f>
        <v>0</v>
      </c>
      <c r="H29" s="56">
        <f>SUM(H30:H31)</f>
        <v>0</v>
      </c>
      <c r="I29" s="52"/>
    </row>
    <row r="30" spans="1:9" x14ac:dyDescent="0.25">
      <c r="A30" s="53">
        <v>1</v>
      </c>
      <c r="B30" s="54" t="s">
        <v>114</v>
      </c>
      <c r="C30" s="55" t="s">
        <v>21</v>
      </c>
      <c r="D30" s="56">
        <f t="shared" ref="D30:H31" si="1">D27</f>
        <v>-75053673</v>
      </c>
      <c r="E30" s="56">
        <f t="shared" si="1"/>
        <v>-11634466</v>
      </c>
      <c r="F30" s="56">
        <f t="shared" si="1"/>
        <v>-4312227</v>
      </c>
      <c r="G30" s="56">
        <f t="shared" si="1"/>
        <v>-10500000</v>
      </c>
      <c r="H30" s="56">
        <f t="shared" si="1"/>
        <v>-13000000</v>
      </c>
      <c r="I30" s="52"/>
    </row>
    <row r="31" spans="1:9" x14ac:dyDescent="0.25">
      <c r="A31" s="53">
        <v>1</v>
      </c>
      <c r="B31" s="54" t="s">
        <v>114</v>
      </c>
      <c r="C31" s="55" t="s">
        <v>22</v>
      </c>
      <c r="D31" s="56">
        <f t="shared" si="1"/>
        <v>69720829</v>
      </c>
      <c r="E31" s="56">
        <f t="shared" si="1"/>
        <v>37580274</v>
      </c>
      <c r="F31" s="56">
        <f t="shared" si="1"/>
        <v>4312227</v>
      </c>
      <c r="G31" s="56">
        <f t="shared" si="1"/>
        <v>10500000</v>
      </c>
      <c r="H31" s="56">
        <f t="shared" si="1"/>
        <v>13000000</v>
      </c>
      <c r="I31" s="52"/>
    </row>
    <row r="33" spans="2:8" x14ac:dyDescent="0.25">
      <c r="B33" s="57"/>
      <c r="D33" s="36"/>
      <c r="E33" s="36"/>
      <c r="F33" s="36"/>
      <c r="G33" s="36"/>
      <c r="H33" s="36"/>
    </row>
    <row r="34" spans="2:8" x14ac:dyDescent="0.25">
      <c r="B34" s="57"/>
    </row>
    <row r="35" spans="2:8" x14ac:dyDescent="0.2">
      <c r="B35" s="58" t="s">
        <v>34</v>
      </c>
      <c r="C35" s="58"/>
      <c r="D35" s="59"/>
      <c r="E35" s="60"/>
      <c r="F35" s="61" t="s">
        <v>35</v>
      </c>
      <c r="G35" s="61"/>
      <c r="H35" s="60"/>
    </row>
    <row r="36" spans="2:8" x14ac:dyDescent="0.2">
      <c r="B36" s="58"/>
      <c r="C36" s="58"/>
      <c r="D36" s="62" t="s">
        <v>36</v>
      </c>
      <c r="E36" s="60"/>
      <c r="F36" s="63" t="s">
        <v>37</v>
      </c>
      <c r="G36" s="63"/>
      <c r="H36" s="60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383" priority="35" stopIfTrue="1">
      <formula>A12=1</formula>
    </cfRule>
    <cfRule type="expression" dxfId="382" priority="36" stopIfTrue="1">
      <formula>A12=2</formula>
    </cfRule>
  </conditionalFormatting>
  <conditionalFormatting sqref="C13:C21 C23:C31">
    <cfRule type="expression" dxfId="381" priority="37" stopIfTrue="1">
      <formula>A13=1</formula>
    </cfRule>
    <cfRule type="expression" dxfId="380" priority="38" stopIfTrue="1">
      <formula>A13=2</formula>
    </cfRule>
  </conditionalFormatting>
  <conditionalFormatting sqref="D16:D21 D23:D25 D29:D31">
    <cfRule type="expression" dxfId="379" priority="39" stopIfTrue="1">
      <formula>A16=1</formula>
    </cfRule>
    <cfRule type="expression" dxfId="378" priority="40" stopIfTrue="1">
      <formula>A16=2</formula>
    </cfRule>
  </conditionalFormatting>
  <conditionalFormatting sqref="E16:E21 E23:E25 E29:E31">
    <cfRule type="expression" dxfId="377" priority="41" stopIfTrue="1">
      <formula>A16=1</formula>
    </cfRule>
    <cfRule type="expression" dxfId="376" priority="42" stopIfTrue="1">
      <formula>A16=2</formula>
    </cfRule>
  </conditionalFormatting>
  <conditionalFormatting sqref="F16:F21 F23:F25 F29:F31">
    <cfRule type="expression" dxfId="375" priority="43" stopIfTrue="1">
      <formula>A16=1</formula>
    </cfRule>
    <cfRule type="expression" dxfId="374" priority="44" stopIfTrue="1">
      <formula>A16=2</formula>
    </cfRule>
  </conditionalFormatting>
  <conditionalFormatting sqref="G16:G21 G23:G25 G29:G31">
    <cfRule type="expression" dxfId="373" priority="45" stopIfTrue="1">
      <formula>A16=1</formula>
    </cfRule>
    <cfRule type="expression" dxfId="372" priority="46" stopIfTrue="1">
      <formula>A16=2</formula>
    </cfRule>
  </conditionalFormatting>
  <conditionalFormatting sqref="H16:H21 H23:H25 H29:H31">
    <cfRule type="expression" dxfId="371" priority="47" stopIfTrue="1">
      <formula>A16=1</formula>
    </cfRule>
    <cfRule type="expression" dxfId="370" priority="48" stopIfTrue="1">
      <formula>A16=2</formula>
    </cfRule>
  </conditionalFormatting>
  <conditionalFormatting sqref="B33:B39">
    <cfRule type="expression" dxfId="369" priority="21" stopIfTrue="1">
      <formula>A33=1</formula>
    </cfRule>
    <cfRule type="expression" dxfId="368" priority="22" stopIfTrue="1">
      <formula>A33=2</formula>
    </cfRule>
  </conditionalFormatting>
  <conditionalFormatting sqref="C33:C39">
    <cfRule type="expression" dxfId="367" priority="23" stopIfTrue="1">
      <formula>A33=1</formula>
    </cfRule>
    <cfRule type="expression" dxfId="366" priority="24" stopIfTrue="1">
      <formula>A33=2</formula>
    </cfRule>
  </conditionalFormatting>
  <conditionalFormatting sqref="D33:D39">
    <cfRule type="expression" dxfId="365" priority="25" stopIfTrue="1">
      <formula>A33=1</formula>
    </cfRule>
    <cfRule type="expression" dxfId="364" priority="26" stopIfTrue="1">
      <formula>A33=2</formula>
    </cfRule>
  </conditionalFormatting>
  <conditionalFormatting sqref="E33:E39">
    <cfRule type="expression" dxfId="363" priority="27" stopIfTrue="1">
      <formula>A33=1</formula>
    </cfRule>
    <cfRule type="expression" dxfId="362" priority="28" stopIfTrue="1">
      <formula>A33=2</formula>
    </cfRule>
  </conditionalFormatting>
  <conditionalFormatting sqref="F33:F39">
    <cfRule type="expression" dxfId="361" priority="29" stopIfTrue="1">
      <formula>A33=1</formula>
    </cfRule>
    <cfRule type="expression" dxfId="360" priority="30" stopIfTrue="1">
      <formula>A33=2</formula>
    </cfRule>
  </conditionalFormatting>
  <conditionalFormatting sqref="G33:G39">
    <cfRule type="expression" dxfId="359" priority="31" stopIfTrue="1">
      <formula>A33=1</formula>
    </cfRule>
    <cfRule type="expression" dxfId="358" priority="32" stopIfTrue="1">
      <formula>A33=2</formula>
    </cfRule>
  </conditionalFormatting>
  <conditionalFormatting sqref="H33:H39">
    <cfRule type="expression" dxfId="357" priority="33" stopIfTrue="1">
      <formula>A33=1</formula>
    </cfRule>
    <cfRule type="expression" dxfId="356" priority="34" stopIfTrue="1">
      <formula>A33=2</formula>
    </cfRule>
  </conditionalFormatting>
  <conditionalFormatting sqref="D13:D15">
    <cfRule type="expression" dxfId="355" priority="11" stopIfTrue="1">
      <formula>A13=1</formula>
    </cfRule>
    <cfRule type="expression" dxfId="354" priority="12" stopIfTrue="1">
      <formula>A13=2</formula>
    </cfRule>
  </conditionalFormatting>
  <conditionalFormatting sqref="E13:E15">
    <cfRule type="expression" dxfId="353" priority="13" stopIfTrue="1">
      <formula>A13=1</formula>
    </cfRule>
    <cfRule type="expression" dxfId="352" priority="14" stopIfTrue="1">
      <formula>A13=2</formula>
    </cfRule>
  </conditionalFormatting>
  <conditionalFormatting sqref="F13:F15">
    <cfRule type="expression" dxfId="351" priority="15" stopIfTrue="1">
      <formula>A13=1</formula>
    </cfRule>
    <cfRule type="expression" dxfId="350" priority="16" stopIfTrue="1">
      <formula>A13=2</formula>
    </cfRule>
  </conditionalFormatting>
  <conditionalFormatting sqref="G13:G15">
    <cfRule type="expression" dxfId="349" priority="17" stopIfTrue="1">
      <formula>A13=1</formula>
    </cfRule>
    <cfRule type="expression" dxfId="348" priority="18" stopIfTrue="1">
      <formula>A13=2</formula>
    </cfRule>
  </conditionalFormatting>
  <conditionalFormatting sqref="H13:H15">
    <cfRule type="expression" dxfId="347" priority="19" stopIfTrue="1">
      <formula>A13=1</formula>
    </cfRule>
    <cfRule type="expression" dxfId="346" priority="20" stopIfTrue="1">
      <formula>A13=2</formula>
    </cfRule>
  </conditionalFormatting>
  <conditionalFormatting sqref="D26:D28">
    <cfRule type="expression" dxfId="345" priority="1" stopIfTrue="1">
      <formula>A26=1</formula>
    </cfRule>
    <cfRule type="expression" dxfId="344" priority="2" stopIfTrue="1">
      <formula>A26=2</formula>
    </cfRule>
  </conditionalFormatting>
  <conditionalFormatting sqref="E26:E28">
    <cfRule type="expression" dxfId="343" priority="3" stopIfTrue="1">
      <formula>A26=1</formula>
    </cfRule>
    <cfRule type="expression" dxfId="342" priority="4" stopIfTrue="1">
      <formula>A26=2</formula>
    </cfRule>
  </conditionalFormatting>
  <conditionalFormatting sqref="F26:F28">
    <cfRule type="expression" dxfId="341" priority="5" stopIfTrue="1">
      <formula>A26=1</formula>
    </cfRule>
    <cfRule type="expression" dxfId="340" priority="6" stopIfTrue="1">
      <formula>A26=2</formula>
    </cfRule>
  </conditionalFormatting>
  <conditionalFormatting sqref="G26:G28">
    <cfRule type="expression" dxfId="339" priority="7" stopIfTrue="1">
      <formula>A26=1</formula>
    </cfRule>
    <cfRule type="expression" dxfId="338" priority="8" stopIfTrue="1">
      <formula>A26=2</formula>
    </cfRule>
  </conditionalFormatting>
  <conditionalFormatting sqref="H26:H28">
    <cfRule type="expression" dxfId="337" priority="9" stopIfTrue="1">
      <formula>A26=1</formula>
    </cfRule>
    <cfRule type="expression" dxfId="336" priority="10" stopIfTrue="1">
      <formula>A26=2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E770-2899-4B78-97C7-FC1C14312C48}">
  <dimension ref="A1:J34"/>
  <sheetViews>
    <sheetView topLeftCell="B1" workbookViewId="0">
      <selection sqref="A1:XFD1048576"/>
    </sheetView>
  </sheetViews>
  <sheetFormatPr defaultRowHeight="12.75" x14ac:dyDescent="0.2"/>
  <cols>
    <col min="1" max="1" width="0" style="60" hidden="1" customWidth="1"/>
    <col min="2" max="2" width="10.7109375" style="64" customWidth="1"/>
    <col min="3" max="3" width="50.7109375" style="65" customWidth="1"/>
    <col min="4" max="4" width="11.28515625" style="64" customWidth="1"/>
    <col min="5" max="9" width="17.42578125" style="66" customWidth="1"/>
    <col min="10" max="257" width="9.140625" style="60"/>
    <col min="258" max="258" width="15.7109375" style="60" customWidth="1"/>
    <col min="259" max="259" width="50.7109375" style="60" customWidth="1"/>
    <col min="260" max="260" width="11.28515625" style="60" customWidth="1"/>
    <col min="261" max="265" width="17.42578125" style="60" customWidth="1"/>
    <col min="266" max="513" width="9.140625" style="60"/>
    <col min="514" max="514" width="15.7109375" style="60" customWidth="1"/>
    <col min="515" max="515" width="50.7109375" style="60" customWidth="1"/>
    <col min="516" max="516" width="11.28515625" style="60" customWidth="1"/>
    <col min="517" max="521" width="17.42578125" style="60" customWidth="1"/>
    <col min="522" max="769" width="9.140625" style="60"/>
    <col min="770" max="770" width="15.7109375" style="60" customWidth="1"/>
    <col min="771" max="771" width="50.7109375" style="60" customWidth="1"/>
    <col min="772" max="772" width="11.28515625" style="60" customWidth="1"/>
    <col min="773" max="777" width="17.42578125" style="60" customWidth="1"/>
    <col min="778" max="1025" width="9.140625" style="60"/>
    <col min="1026" max="1026" width="15.7109375" style="60" customWidth="1"/>
    <col min="1027" max="1027" width="50.7109375" style="60" customWidth="1"/>
    <col min="1028" max="1028" width="11.28515625" style="60" customWidth="1"/>
    <col min="1029" max="1033" width="17.42578125" style="60" customWidth="1"/>
    <col min="1034" max="1281" width="9.140625" style="60"/>
    <col min="1282" max="1282" width="15.7109375" style="60" customWidth="1"/>
    <col min="1283" max="1283" width="50.7109375" style="60" customWidth="1"/>
    <col min="1284" max="1284" width="11.28515625" style="60" customWidth="1"/>
    <col min="1285" max="1289" width="17.42578125" style="60" customWidth="1"/>
    <col min="1290" max="1537" width="9.140625" style="60"/>
    <col min="1538" max="1538" width="15.7109375" style="60" customWidth="1"/>
    <col min="1539" max="1539" width="50.7109375" style="60" customWidth="1"/>
    <col min="1540" max="1540" width="11.28515625" style="60" customWidth="1"/>
    <col min="1541" max="1545" width="17.42578125" style="60" customWidth="1"/>
    <col min="1546" max="1793" width="9.140625" style="60"/>
    <col min="1794" max="1794" width="15.7109375" style="60" customWidth="1"/>
    <col min="1795" max="1795" width="50.7109375" style="60" customWidth="1"/>
    <col min="1796" max="1796" width="11.28515625" style="60" customWidth="1"/>
    <col min="1797" max="1801" width="17.42578125" style="60" customWidth="1"/>
    <col min="1802" max="2049" width="9.140625" style="60"/>
    <col min="2050" max="2050" width="15.7109375" style="60" customWidth="1"/>
    <col min="2051" max="2051" width="50.7109375" style="60" customWidth="1"/>
    <col min="2052" max="2052" width="11.28515625" style="60" customWidth="1"/>
    <col min="2053" max="2057" width="17.42578125" style="60" customWidth="1"/>
    <col min="2058" max="2305" width="9.140625" style="60"/>
    <col min="2306" max="2306" width="15.7109375" style="60" customWidth="1"/>
    <col min="2307" max="2307" width="50.7109375" style="60" customWidth="1"/>
    <col min="2308" max="2308" width="11.28515625" style="60" customWidth="1"/>
    <col min="2309" max="2313" width="17.42578125" style="60" customWidth="1"/>
    <col min="2314" max="2561" width="9.140625" style="60"/>
    <col min="2562" max="2562" width="15.7109375" style="60" customWidth="1"/>
    <col min="2563" max="2563" width="50.7109375" style="60" customWidth="1"/>
    <col min="2564" max="2564" width="11.28515625" style="60" customWidth="1"/>
    <col min="2565" max="2569" width="17.42578125" style="60" customWidth="1"/>
    <col min="2570" max="2817" width="9.140625" style="60"/>
    <col min="2818" max="2818" width="15.7109375" style="60" customWidth="1"/>
    <col min="2819" max="2819" width="50.7109375" style="60" customWidth="1"/>
    <col min="2820" max="2820" width="11.28515625" style="60" customWidth="1"/>
    <col min="2821" max="2825" width="17.42578125" style="60" customWidth="1"/>
    <col min="2826" max="3073" width="9.140625" style="60"/>
    <col min="3074" max="3074" width="15.7109375" style="60" customWidth="1"/>
    <col min="3075" max="3075" width="50.7109375" style="60" customWidth="1"/>
    <col min="3076" max="3076" width="11.28515625" style="60" customWidth="1"/>
    <col min="3077" max="3081" width="17.42578125" style="60" customWidth="1"/>
    <col min="3082" max="3329" width="9.140625" style="60"/>
    <col min="3330" max="3330" width="15.7109375" style="60" customWidth="1"/>
    <col min="3331" max="3331" width="50.7109375" style="60" customWidth="1"/>
    <col min="3332" max="3332" width="11.28515625" style="60" customWidth="1"/>
    <col min="3333" max="3337" width="17.42578125" style="60" customWidth="1"/>
    <col min="3338" max="3585" width="9.140625" style="60"/>
    <col min="3586" max="3586" width="15.7109375" style="60" customWidth="1"/>
    <col min="3587" max="3587" width="50.7109375" style="60" customWidth="1"/>
    <col min="3588" max="3588" width="11.28515625" style="60" customWidth="1"/>
    <col min="3589" max="3593" width="17.42578125" style="60" customWidth="1"/>
    <col min="3594" max="3841" width="9.140625" style="60"/>
    <col min="3842" max="3842" width="15.7109375" style="60" customWidth="1"/>
    <col min="3843" max="3843" width="50.7109375" style="60" customWidth="1"/>
    <col min="3844" max="3844" width="11.28515625" style="60" customWidth="1"/>
    <col min="3845" max="3849" width="17.42578125" style="60" customWidth="1"/>
    <col min="3850" max="4097" width="9.140625" style="60"/>
    <col min="4098" max="4098" width="15.7109375" style="60" customWidth="1"/>
    <col min="4099" max="4099" width="50.7109375" style="60" customWidth="1"/>
    <col min="4100" max="4100" width="11.28515625" style="60" customWidth="1"/>
    <col min="4101" max="4105" width="17.42578125" style="60" customWidth="1"/>
    <col min="4106" max="4353" width="9.140625" style="60"/>
    <col min="4354" max="4354" width="15.7109375" style="60" customWidth="1"/>
    <col min="4355" max="4355" width="50.7109375" style="60" customWidth="1"/>
    <col min="4356" max="4356" width="11.28515625" style="60" customWidth="1"/>
    <col min="4357" max="4361" width="17.42578125" style="60" customWidth="1"/>
    <col min="4362" max="4609" width="9.140625" style="60"/>
    <col min="4610" max="4610" width="15.7109375" style="60" customWidth="1"/>
    <col min="4611" max="4611" width="50.7109375" style="60" customWidth="1"/>
    <col min="4612" max="4612" width="11.28515625" style="60" customWidth="1"/>
    <col min="4613" max="4617" width="17.42578125" style="60" customWidth="1"/>
    <col min="4618" max="4865" width="9.140625" style="60"/>
    <col min="4866" max="4866" width="15.7109375" style="60" customWidth="1"/>
    <col min="4867" max="4867" width="50.7109375" style="60" customWidth="1"/>
    <col min="4868" max="4868" width="11.28515625" style="60" customWidth="1"/>
    <col min="4869" max="4873" width="17.42578125" style="60" customWidth="1"/>
    <col min="4874" max="5121" width="9.140625" style="60"/>
    <col min="5122" max="5122" width="15.7109375" style="60" customWidth="1"/>
    <col min="5123" max="5123" width="50.7109375" style="60" customWidth="1"/>
    <col min="5124" max="5124" width="11.28515625" style="60" customWidth="1"/>
    <col min="5125" max="5129" width="17.42578125" style="60" customWidth="1"/>
    <col min="5130" max="5377" width="9.140625" style="60"/>
    <col min="5378" max="5378" width="15.7109375" style="60" customWidth="1"/>
    <col min="5379" max="5379" width="50.7109375" style="60" customWidth="1"/>
    <col min="5380" max="5380" width="11.28515625" style="60" customWidth="1"/>
    <col min="5381" max="5385" width="17.42578125" style="60" customWidth="1"/>
    <col min="5386" max="5633" width="9.140625" style="60"/>
    <col min="5634" max="5634" width="15.7109375" style="60" customWidth="1"/>
    <col min="5635" max="5635" width="50.7109375" style="60" customWidth="1"/>
    <col min="5636" max="5636" width="11.28515625" style="60" customWidth="1"/>
    <col min="5637" max="5641" width="17.42578125" style="60" customWidth="1"/>
    <col min="5642" max="5889" width="9.140625" style="60"/>
    <col min="5890" max="5890" width="15.7109375" style="60" customWidth="1"/>
    <col min="5891" max="5891" width="50.7109375" style="60" customWidth="1"/>
    <col min="5892" max="5892" width="11.28515625" style="60" customWidth="1"/>
    <col min="5893" max="5897" width="17.42578125" style="60" customWidth="1"/>
    <col min="5898" max="6145" width="9.140625" style="60"/>
    <col min="6146" max="6146" width="15.7109375" style="60" customWidth="1"/>
    <col min="6147" max="6147" width="50.7109375" style="60" customWidth="1"/>
    <col min="6148" max="6148" width="11.28515625" style="60" customWidth="1"/>
    <col min="6149" max="6153" width="17.42578125" style="60" customWidth="1"/>
    <col min="6154" max="6401" width="9.140625" style="60"/>
    <col min="6402" max="6402" width="15.7109375" style="60" customWidth="1"/>
    <col min="6403" max="6403" width="50.7109375" style="60" customWidth="1"/>
    <col min="6404" max="6404" width="11.28515625" style="60" customWidth="1"/>
    <col min="6405" max="6409" width="17.42578125" style="60" customWidth="1"/>
    <col min="6410" max="6657" width="9.140625" style="60"/>
    <col min="6658" max="6658" width="15.7109375" style="60" customWidth="1"/>
    <col min="6659" max="6659" width="50.7109375" style="60" customWidth="1"/>
    <col min="6660" max="6660" width="11.28515625" style="60" customWidth="1"/>
    <col min="6661" max="6665" width="17.42578125" style="60" customWidth="1"/>
    <col min="6666" max="6913" width="9.140625" style="60"/>
    <col min="6914" max="6914" width="15.7109375" style="60" customWidth="1"/>
    <col min="6915" max="6915" width="50.7109375" style="60" customWidth="1"/>
    <col min="6916" max="6916" width="11.28515625" style="60" customWidth="1"/>
    <col min="6917" max="6921" width="17.42578125" style="60" customWidth="1"/>
    <col min="6922" max="7169" width="9.140625" style="60"/>
    <col min="7170" max="7170" width="15.7109375" style="60" customWidth="1"/>
    <col min="7171" max="7171" width="50.7109375" style="60" customWidth="1"/>
    <col min="7172" max="7172" width="11.28515625" style="60" customWidth="1"/>
    <col min="7173" max="7177" width="17.42578125" style="60" customWidth="1"/>
    <col min="7178" max="7425" width="9.140625" style="60"/>
    <col min="7426" max="7426" width="15.7109375" style="60" customWidth="1"/>
    <col min="7427" max="7427" width="50.7109375" style="60" customWidth="1"/>
    <col min="7428" max="7428" width="11.28515625" style="60" customWidth="1"/>
    <col min="7429" max="7433" width="17.42578125" style="60" customWidth="1"/>
    <col min="7434" max="7681" width="9.140625" style="60"/>
    <col min="7682" max="7682" width="15.7109375" style="60" customWidth="1"/>
    <col min="7683" max="7683" width="50.7109375" style="60" customWidth="1"/>
    <col min="7684" max="7684" width="11.28515625" style="60" customWidth="1"/>
    <col min="7685" max="7689" width="17.42578125" style="60" customWidth="1"/>
    <col min="7690" max="7937" width="9.140625" style="60"/>
    <col min="7938" max="7938" width="15.7109375" style="60" customWidth="1"/>
    <col min="7939" max="7939" width="50.7109375" style="60" customWidth="1"/>
    <col min="7940" max="7940" width="11.28515625" style="60" customWidth="1"/>
    <col min="7941" max="7945" width="17.42578125" style="60" customWidth="1"/>
    <col min="7946" max="8193" width="9.140625" style="60"/>
    <col min="8194" max="8194" width="15.7109375" style="60" customWidth="1"/>
    <col min="8195" max="8195" width="50.7109375" style="60" customWidth="1"/>
    <col min="8196" max="8196" width="11.28515625" style="60" customWidth="1"/>
    <col min="8197" max="8201" width="17.42578125" style="60" customWidth="1"/>
    <col min="8202" max="8449" width="9.140625" style="60"/>
    <col min="8450" max="8450" width="15.7109375" style="60" customWidth="1"/>
    <col min="8451" max="8451" width="50.7109375" style="60" customWidth="1"/>
    <col min="8452" max="8452" width="11.28515625" style="60" customWidth="1"/>
    <col min="8453" max="8457" width="17.42578125" style="60" customWidth="1"/>
    <col min="8458" max="8705" width="9.140625" style="60"/>
    <col min="8706" max="8706" width="15.7109375" style="60" customWidth="1"/>
    <col min="8707" max="8707" width="50.7109375" style="60" customWidth="1"/>
    <col min="8708" max="8708" width="11.28515625" style="60" customWidth="1"/>
    <col min="8709" max="8713" width="17.42578125" style="60" customWidth="1"/>
    <col min="8714" max="8961" width="9.140625" style="60"/>
    <col min="8962" max="8962" width="15.7109375" style="60" customWidth="1"/>
    <col min="8963" max="8963" width="50.7109375" style="60" customWidth="1"/>
    <col min="8964" max="8964" width="11.28515625" style="60" customWidth="1"/>
    <col min="8965" max="8969" width="17.42578125" style="60" customWidth="1"/>
    <col min="8970" max="9217" width="9.140625" style="60"/>
    <col min="9218" max="9218" width="15.7109375" style="60" customWidth="1"/>
    <col min="9219" max="9219" width="50.7109375" style="60" customWidth="1"/>
    <col min="9220" max="9220" width="11.28515625" style="60" customWidth="1"/>
    <col min="9221" max="9225" width="17.42578125" style="60" customWidth="1"/>
    <col min="9226" max="9473" width="9.140625" style="60"/>
    <col min="9474" max="9474" width="15.7109375" style="60" customWidth="1"/>
    <col min="9475" max="9475" width="50.7109375" style="60" customWidth="1"/>
    <col min="9476" max="9476" width="11.28515625" style="60" customWidth="1"/>
    <col min="9477" max="9481" width="17.42578125" style="60" customWidth="1"/>
    <col min="9482" max="9729" width="9.140625" style="60"/>
    <col min="9730" max="9730" width="15.7109375" style="60" customWidth="1"/>
    <col min="9731" max="9731" width="50.7109375" style="60" customWidth="1"/>
    <col min="9732" max="9732" width="11.28515625" style="60" customWidth="1"/>
    <col min="9733" max="9737" width="17.42578125" style="60" customWidth="1"/>
    <col min="9738" max="9985" width="9.140625" style="60"/>
    <col min="9986" max="9986" width="15.7109375" style="60" customWidth="1"/>
    <col min="9987" max="9987" width="50.7109375" style="60" customWidth="1"/>
    <col min="9988" max="9988" width="11.28515625" style="60" customWidth="1"/>
    <col min="9989" max="9993" width="17.42578125" style="60" customWidth="1"/>
    <col min="9994" max="10241" width="9.140625" style="60"/>
    <col min="10242" max="10242" width="15.7109375" style="60" customWidth="1"/>
    <col min="10243" max="10243" width="50.7109375" style="60" customWidth="1"/>
    <col min="10244" max="10244" width="11.28515625" style="60" customWidth="1"/>
    <col min="10245" max="10249" width="17.42578125" style="60" customWidth="1"/>
    <col min="10250" max="10497" width="9.140625" style="60"/>
    <col min="10498" max="10498" width="15.7109375" style="60" customWidth="1"/>
    <col min="10499" max="10499" width="50.7109375" style="60" customWidth="1"/>
    <col min="10500" max="10500" width="11.28515625" style="60" customWidth="1"/>
    <col min="10501" max="10505" width="17.42578125" style="60" customWidth="1"/>
    <col min="10506" max="10753" width="9.140625" style="60"/>
    <col min="10754" max="10754" width="15.7109375" style="60" customWidth="1"/>
    <col min="10755" max="10755" width="50.7109375" style="60" customWidth="1"/>
    <col min="10756" max="10756" width="11.28515625" style="60" customWidth="1"/>
    <col min="10757" max="10761" width="17.42578125" style="60" customWidth="1"/>
    <col min="10762" max="11009" width="9.140625" style="60"/>
    <col min="11010" max="11010" width="15.7109375" style="60" customWidth="1"/>
    <col min="11011" max="11011" width="50.7109375" style="60" customWidth="1"/>
    <col min="11012" max="11012" width="11.28515625" style="60" customWidth="1"/>
    <col min="11013" max="11017" width="17.42578125" style="60" customWidth="1"/>
    <col min="11018" max="11265" width="9.140625" style="60"/>
    <col min="11266" max="11266" width="15.7109375" style="60" customWidth="1"/>
    <col min="11267" max="11267" width="50.7109375" style="60" customWidth="1"/>
    <col min="11268" max="11268" width="11.28515625" style="60" customWidth="1"/>
    <col min="11269" max="11273" width="17.42578125" style="60" customWidth="1"/>
    <col min="11274" max="11521" width="9.140625" style="60"/>
    <col min="11522" max="11522" width="15.7109375" style="60" customWidth="1"/>
    <col min="11523" max="11523" width="50.7109375" style="60" customWidth="1"/>
    <col min="11524" max="11524" width="11.28515625" style="60" customWidth="1"/>
    <col min="11525" max="11529" width="17.42578125" style="60" customWidth="1"/>
    <col min="11530" max="11777" width="9.140625" style="60"/>
    <col min="11778" max="11778" width="15.7109375" style="60" customWidth="1"/>
    <col min="11779" max="11779" width="50.7109375" style="60" customWidth="1"/>
    <col min="11780" max="11780" width="11.28515625" style="60" customWidth="1"/>
    <col min="11781" max="11785" width="17.42578125" style="60" customWidth="1"/>
    <col min="11786" max="12033" width="9.140625" style="60"/>
    <col min="12034" max="12034" width="15.7109375" style="60" customWidth="1"/>
    <col min="12035" max="12035" width="50.7109375" style="60" customWidth="1"/>
    <col min="12036" max="12036" width="11.28515625" style="60" customWidth="1"/>
    <col min="12037" max="12041" width="17.42578125" style="60" customWidth="1"/>
    <col min="12042" max="12289" width="9.140625" style="60"/>
    <col min="12290" max="12290" width="15.7109375" style="60" customWidth="1"/>
    <col min="12291" max="12291" width="50.7109375" style="60" customWidth="1"/>
    <col min="12292" max="12292" width="11.28515625" style="60" customWidth="1"/>
    <col min="12293" max="12297" width="17.42578125" style="60" customWidth="1"/>
    <col min="12298" max="12545" width="9.140625" style="60"/>
    <col min="12546" max="12546" width="15.7109375" style="60" customWidth="1"/>
    <col min="12547" max="12547" width="50.7109375" style="60" customWidth="1"/>
    <col min="12548" max="12548" width="11.28515625" style="60" customWidth="1"/>
    <col min="12549" max="12553" width="17.42578125" style="60" customWidth="1"/>
    <col min="12554" max="12801" width="9.140625" style="60"/>
    <col min="12802" max="12802" width="15.7109375" style="60" customWidth="1"/>
    <col min="12803" max="12803" width="50.7109375" style="60" customWidth="1"/>
    <col min="12804" max="12804" width="11.28515625" style="60" customWidth="1"/>
    <col min="12805" max="12809" width="17.42578125" style="60" customWidth="1"/>
    <col min="12810" max="13057" width="9.140625" style="60"/>
    <col min="13058" max="13058" width="15.7109375" style="60" customWidth="1"/>
    <col min="13059" max="13059" width="50.7109375" style="60" customWidth="1"/>
    <col min="13060" max="13060" width="11.28515625" style="60" customWidth="1"/>
    <col min="13061" max="13065" width="17.42578125" style="60" customWidth="1"/>
    <col min="13066" max="13313" width="9.140625" style="60"/>
    <col min="13314" max="13314" width="15.7109375" style="60" customWidth="1"/>
    <col min="13315" max="13315" width="50.7109375" style="60" customWidth="1"/>
    <col min="13316" max="13316" width="11.28515625" style="60" customWidth="1"/>
    <col min="13317" max="13321" width="17.42578125" style="60" customWidth="1"/>
    <col min="13322" max="13569" width="9.140625" style="60"/>
    <col min="13570" max="13570" width="15.7109375" style="60" customWidth="1"/>
    <col min="13571" max="13571" width="50.7109375" style="60" customWidth="1"/>
    <col min="13572" max="13572" width="11.28515625" style="60" customWidth="1"/>
    <col min="13573" max="13577" width="17.42578125" style="60" customWidth="1"/>
    <col min="13578" max="13825" width="9.140625" style="60"/>
    <col min="13826" max="13826" width="15.7109375" style="60" customWidth="1"/>
    <col min="13827" max="13827" width="50.7109375" style="60" customWidth="1"/>
    <col min="13828" max="13828" width="11.28515625" style="60" customWidth="1"/>
    <col min="13829" max="13833" width="17.42578125" style="60" customWidth="1"/>
    <col min="13834" max="14081" width="9.140625" style="60"/>
    <col min="14082" max="14082" width="15.7109375" style="60" customWidth="1"/>
    <col min="14083" max="14083" width="50.7109375" style="60" customWidth="1"/>
    <col min="14084" max="14084" width="11.28515625" style="60" customWidth="1"/>
    <col min="14085" max="14089" width="17.42578125" style="60" customWidth="1"/>
    <col min="14090" max="14337" width="9.140625" style="60"/>
    <col min="14338" max="14338" width="15.7109375" style="60" customWidth="1"/>
    <col min="14339" max="14339" width="50.7109375" style="60" customWidth="1"/>
    <col min="14340" max="14340" width="11.28515625" style="60" customWidth="1"/>
    <col min="14341" max="14345" width="17.42578125" style="60" customWidth="1"/>
    <col min="14346" max="14593" width="9.140625" style="60"/>
    <col min="14594" max="14594" width="15.7109375" style="60" customWidth="1"/>
    <col min="14595" max="14595" width="50.7109375" style="60" customWidth="1"/>
    <col min="14596" max="14596" width="11.28515625" style="60" customWidth="1"/>
    <col min="14597" max="14601" width="17.42578125" style="60" customWidth="1"/>
    <col min="14602" max="14849" width="9.140625" style="60"/>
    <col min="14850" max="14850" width="15.7109375" style="60" customWidth="1"/>
    <col min="14851" max="14851" width="50.7109375" style="60" customWidth="1"/>
    <col min="14852" max="14852" width="11.28515625" style="60" customWidth="1"/>
    <col min="14853" max="14857" width="17.42578125" style="60" customWidth="1"/>
    <col min="14858" max="15105" width="9.140625" style="60"/>
    <col min="15106" max="15106" width="15.7109375" style="60" customWidth="1"/>
    <col min="15107" max="15107" width="50.7109375" style="60" customWidth="1"/>
    <col min="15108" max="15108" width="11.28515625" style="60" customWidth="1"/>
    <col min="15109" max="15113" width="17.42578125" style="60" customWidth="1"/>
    <col min="15114" max="15361" width="9.140625" style="60"/>
    <col min="15362" max="15362" width="15.7109375" style="60" customWidth="1"/>
    <col min="15363" max="15363" width="50.7109375" style="60" customWidth="1"/>
    <col min="15364" max="15364" width="11.28515625" style="60" customWidth="1"/>
    <col min="15365" max="15369" width="17.42578125" style="60" customWidth="1"/>
    <col min="15370" max="15617" width="9.140625" style="60"/>
    <col min="15618" max="15618" width="15.7109375" style="60" customWidth="1"/>
    <col min="15619" max="15619" width="50.7109375" style="60" customWidth="1"/>
    <col min="15620" max="15620" width="11.28515625" style="60" customWidth="1"/>
    <col min="15621" max="15625" width="17.42578125" style="60" customWidth="1"/>
    <col min="15626" max="15873" width="9.140625" style="60"/>
    <col min="15874" max="15874" width="15.7109375" style="60" customWidth="1"/>
    <col min="15875" max="15875" width="50.7109375" style="60" customWidth="1"/>
    <col min="15876" max="15876" width="11.28515625" style="60" customWidth="1"/>
    <col min="15877" max="15881" width="17.42578125" style="60" customWidth="1"/>
    <col min="15882" max="16129" width="9.140625" style="60"/>
    <col min="16130" max="16130" width="15.7109375" style="60" customWidth="1"/>
    <col min="16131" max="16131" width="50.7109375" style="60" customWidth="1"/>
    <col min="16132" max="16132" width="11.28515625" style="60" customWidth="1"/>
    <col min="16133" max="16137" width="17.42578125" style="60" customWidth="1"/>
    <col min="16138" max="16384" width="9.140625" style="60"/>
  </cols>
  <sheetData>
    <row r="1" spans="1:10" x14ac:dyDescent="0.2">
      <c r="G1" s="67" t="s">
        <v>124</v>
      </c>
      <c r="H1" s="67"/>
      <c r="I1" s="67"/>
    </row>
    <row r="2" spans="1:10" x14ac:dyDescent="0.2">
      <c r="G2" s="67" t="s">
        <v>1</v>
      </c>
      <c r="H2" s="67"/>
      <c r="I2" s="67"/>
    </row>
    <row r="3" spans="1:10" x14ac:dyDescent="0.2">
      <c r="G3" s="67" t="s">
        <v>2</v>
      </c>
      <c r="H3" s="67"/>
      <c r="I3" s="67"/>
    </row>
    <row r="4" spans="1:10" x14ac:dyDescent="0.2">
      <c r="G4" s="67"/>
      <c r="H4" s="67"/>
      <c r="I4" s="67"/>
    </row>
    <row r="5" spans="1:10" x14ac:dyDescent="0.2">
      <c r="B5" s="68"/>
    </row>
    <row r="6" spans="1:10" ht="15.75" x14ac:dyDescent="0.25">
      <c r="B6" s="69" t="s">
        <v>125</v>
      </c>
      <c r="C6" s="69"/>
      <c r="D6" s="69"/>
      <c r="E6" s="69"/>
      <c r="F6" s="69"/>
      <c r="G6" s="69"/>
      <c r="H6" s="69"/>
      <c r="I6" s="69"/>
    </row>
    <row r="7" spans="1:10" x14ac:dyDescent="0.2">
      <c r="B7" s="40" t="s">
        <v>4</v>
      </c>
    </row>
    <row r="8" spans="1:10" x14ac:dyDescent="0.2">
      <c r="B8" s="70" t="s">
        <v>5</v>
      </c>
    </row>
    <row r="9" spans="1:10" x14ac:dyDescent="0.2">
      <c r="B9" s="36"/>
      <c r="C9" s="37"/>
      <c r="I9" s="71" t="s">
        <v>6</v>
      </c>
    </row>
    <row r="10" spans="1:10" x14ac:dyDescent="0.2">
      <c r="B10" s="43" t="s">
        <v>126</v>
      </c>
      <c r="C10" s="43" t="s">
        <v>8</v>
      </c>
      <c r="D10" s="43" t="s">
        <v>127</v>
      </c>
      <c r="E10" s="44" t="s">
        <v>9</v>
      </c>
      <c r="F10" s="44" t="s">
        <v>10</v>
      </c>
      <c r="G10" s="44" t="s">
        <v>11</v>
      </c>
      <c r="H10" s="44" t="s">
        <v>12</v>
      </c>
      <c r="I10" s="44" t="s">
        <v>13</v>
      </c>
    </row>
    <row r="11" spans="1:10" x14ac:dyDescent="0.2">
      <c r="B11" s="45"/>
      <c r="C11" s="45"/>
      <c r="D11" s="72"/>
      <c r="E11" s="46" t="s">
        <v>14</v>
      </c>
      <c r="F11" s="46" t="s">
        <v>15</v>
      </c>
      <c r="G11" s="46" t="s">
        <v>16</v>
      </c>
      <c r="H11" s="46" t="s">
        <v>16</v>
      </c>
      <c r="I11" s="46" t="s">
        <v>16</v>
      </c>
    </row>
    <row r="12" spans="1:10" x14ac:dyDescent="0.2">
      <c r="B12" s="73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</row>
    <row r="13" spans="1:10" x14ac:dyDescent="0.2">
      <c r="A13" s="75">
        <v>1</v>
      </c>
      <c r="B13" s="50" t="s">
        <v>128</v>
      </c>
      <c r="C13" s="50"/>
      <c r="D13" s="50"/>
      <c r="E13" s="50"/>
      <c r="F13" s="50"/>
      <c r="G13" s="50"/>
      <c r="H13" s="50"/>
      <c r="I13" s="51"/>
      <c r="J13" s="76"/>
    </row>
    <row r="14" spans="1:10" x14ac:dyDescent="0.2">
      <c r="A14" s="77">
        <v>1</v>
      </c>
      <c r="B14" s="54" t="s">
        <v>112</v>
      </c>
      <c r="C14" s="55" t="s">
        <v>129</v>
      </c>
      <c r="D14" s="78" t="s">
        <v>130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76"/>
    </row>
    <row r="15" spans="1:10" x14ac:dyDescent="0.2">
      <c r="A15" s="77">
        <v>0</v>
      </c>
      <c r="B15" s="54" t="s">
        <v>114</v>
      </c>
      <c r="C15" s="55" t="s">
        <v>131</v>
      </c>
      <c r="D15" s="78" t="s">
        <v>130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76"/>
    </row>
    <row r="16" spans="1:10" x14ac:dyDescent="0.2">
      <c r="A16" s="77">
        <v>0</v>
      </c>
      <c r="B16" s="54" t="s">
        <v>114</v>
      </c>
      <c r="C16" s="55" t="s">
        <v>132</v>
      </c>
      <c r="D16" s="78" t="s">
        <v>133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76"/>
    </row>
    <row r="17" spans="1:10" x14ac:dyDescent="0.2">
      <c r="A17" s="77">
        <v>0</v>
      </c>
      <c r="B17" s="54" t="s">
        <v>114</v>
      </c>
      <c r="C17" s="55" t="s">
        <v>134</v>
      </c>
      <c r="D17" s="78" t="s">
        <v>130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76"/>
    </row>
    <row r="18" spans="1:10" ht="38.25" x14ac:dyDescent="0.2">
      <c r="A18" s="77">
        <v>2</v>
      </c>
      <c r="B18" s="54" t="s">
        <v>112</v>
      </c>
      <c r="C18" s="55" t="s">
        <v>135</v>
      </c>
      <c r="D18" s="78" t="s">
        <v>130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76"/>
    </row>
    <row r="19" spans="1:10" x14ac:dyDescent="0.2">
      <c r="A19" s="77">
        <v>0</v>
      </c>
      <c r="B19" s="54" t="s">
        <v>114</v>
      </c>
      <c r="C19" s="55" t="s">
        <v>131</v>
      </c>
      <c r="D19" s="78" t="s">
        <v>130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76"/>
    </row>
    <row r="20" spans="1:10" x14ac:dyDescent="0.2">
      <c r="A20" s="77">
        <v>0</v>
      </c>
      <c r="B20" s="54" t="s">
        <v>114</v>
      </c>
      <c r="C20" s="55" t="s">
        <v>132</v>
      </c>
      <c r="D20" s="78" t="s">
        <v>133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76"/>
    </row>
    <row r="21" spans="1:10" x14ac:dyDescent="0.2">
      <c r="A21" s="77">
        <v>0</v>
      </c>
      <c r="B21" s="54" t="s">
        <v>114</v>
      </c>
      <c r="C21" s="55" t="s">
        <v>134</v>
      </c>
      <c r="D21" s="78" t="s">
        <v>130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76"/>
    </row>
    <row r="22" spans="1:10" x14ac:dyDescent="0.2">
      <c r="A22" s="77">
        <v>1</v>
      </c>
      <c r="B22" s="54" t="s">
        <v>115</v>
      </c>
      <c r="C22" s="55" t="s">
        <v>136</v>
      </c>
      <c r="D22" s="78" t="s">
        <v>130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76"/>
    </row>
    <row r="23" spans="1:10" x14ac:dyDescent="0.2">
      <c r="A23" s="77">
        <v>0</v>
      </c>
      <c r="B23" s="54" t="s">
        <v>114</v>
      </c>
      <c r="C23" s="55" t="s">
        <v>132</v>
      </c>
      <c r="D23" s="78" t="s">
        <v>133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76"/>
    </row>
    <row r="24" spans="1:10" x14ac:dyDescent="0.2">
      <c r="A24" s="77">
        <v>0</v>
      </c>
      <c r="B24" s="54" t="s">
        <v>114</v>
      </c>
      <c r="C24" s="55" t="s">
        <v>134</v>
      </c>
      <c r="D24" s="78" t="s">
        <v>130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76"/>
    </row>
    <row r="25" spans="1:10" ht="38.25" x14ac:dyDescent="0.2">
      <c r="A25" s="77">
        <v>2</v>
      </c>
      <c r="B25" s="54" t="s">
        <v>115</v>
      </c>
      <c r="C25" s="55" t="s">
        <v>137</v>
      </c>
      <c r="D25" s="78" t="s">
        <v>130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76"/>
    </row>
    <row r="26" spans="1:10" x14ac:dyDescent="0.2">
      <c r="A26" s="77">
        <v>0</v>
      </c>
      <c r="B26" s="54" t="s">
        <v>114</v>
      </c>
      <c r="C26" s="55" t="s">
        <v>132</v>
      </c>
      <c r="D26" s="78" t="s">
        <v>133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6"/>
    </row>
    <row r="27" spans="1:10" x14ac:dyDescent="0.2">
      <c r="A27" s="77">
        <v>0</v>
      </c>
      <c r="B27" s="54" t="s">
        <v>114</v>
      </c>
      <c r="C27" s="55" t="s">
        <v>134</v>
      </c>
      <c r="D27" s="78" t="s">
        <v>130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76"/>
    </row>
    <row r="28" spans="1:10" x14ac:dyDescent="0.2">
      <c r="A28" s="77">
        <v>1</v>
      </c>
      <c r="B28" s="54" t="s">
        <v>114</v>
      </c>
      <c r="C28" s="55" t="s">
        <v>138</v>
      </c>
      <c r="D28" s="78" t="s">
        <v>130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76"/>
    </row>
    <row r="29" spans="1:10" ht="38.25" x14ac:dyDescent="0.2">
      <c r="A29" s="77">
        <v>1</v>
      </c>
      <c r="B29" s="54"/>
      <c r="C29" s="55" t="s">
        <v>139</v>
      </c>
      <c r="D29" s="78" t="s">
        <v>130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76"/>
    </row>
    <row r="31" spans="1:10" x14ac:dyDescent="0.2">
      <c r="B31" s="68"/>
      <c r="E31" s="64"/>
      <c r="F31" s="64"/>
      <c r="G31" s="64"/>
      <c r="H31" s="64"/>
      <c r="I31" s="64"/>
    </row>
    <row r="32" spans="1:10" x14ac:dyDescent="0.2">
      <c r="B32" s="68"/>
    </row>
    <row r="33" spans="2:9" x14ac:dyDescent="0.2">
      <c r="B33" s="58" t="s">
        <v>34</v>
      </c>
      <c r="C33" s="58"/>
      <c r="D33" s="79"/>
      <c r="E33" s="59"/>
      <c r="F33" s="60"/>
      <c r="G33" s="61" t="s">
        <v>35</v>
      </c>
      <c r="H33" s="61"/>
      <c r="I33" s="60"/>
    </row>
    <row r="34" spans="2:9" x14ac:dyDescent="0.2">
      <c r="B34" s="58"/>
      <c r="C34" s="58"/>
      <c r="D34" s="79"/>
      <c r="E34" s="62" t="s">
        <v>36</v>
      </c>
      <c r="F34" s="60"/>
      <c r="G34" s="63" t="s">
        <v>37</v>
      </c>
      <c r="H34" s="63"/>
      <c r="I34" s="60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35" priority="17" stopIfTrue="1">
      <formula>A13=1</formula>
    </cfRule>
    <cfRule type="expression" dxfId="334" priority="18" stopIfTrue="1">
      <formula>A13=2</formula>
    </cfRule>
  </conditionalFormatting>
  <conditionalFormatting sqref="C14:C29">
    <cfRule type="expression" dxfId="333" priority="19" stopIfTrue="1">
      <formula>A14=1</formula>
    </cfRule>
    <cfRule type="expression" dxfId="332" priority="20" stopIfTrue="1">
      <formula>A14=2</formula>
    </cfRule>
  </conditionalFormatting>
  <conditionalFormatting sqref="D14:D29">
    <cfRule type="expression" dxfId="331" priority="21" stopIfTrue="1">
      <formula>A14=1</formula>
    </cfRule>
    <cfRule type="expression" dxfId="330" priority="22" stopIfTrue="1">
      <formula>A14=2</formula>
    </cfRule>
  </conditionalFormatting>
  <conditionalFormatting sqref="E14:E29">
    <cfRule type="expression" dxfId="329" priority="23" stopIfTrue="1">
      <formula>A14=1</formula>
    </cfRule>
    <cfRule type="expression" dxfId="328" priority="24" stopIfTrue="1">
      <formula>A14=2</formula>
    </cfRule>
  </conditionalFormatting>
  <conditionalFormatting sqref="F14:F29">
    <cfRule type="expression" dxfId="327" priority="25" stopIfTrue="1">
      <formula>A14=1</formula>
    </cfRule>
    <cfRule type="expression" dxfId="326" priority="26" stopIfTrue="1">
      <formula>A14=2</formula>
    </cfRule>
  </conditionalFormatting>
  <conditionalFormatting sqref="G14:G29">
    <cfRule type="expression" dxfId="325" priority="27" stopIfTrue="1">
      <formula>A14=1</formula>
    </cfRule>
    <cfRule type="expression" dxfId="324" priority="28" stopIfTrue="1">
      <formula>A14=2</formula>
    </cfRule>
  </conditionalFormatting>
  <conditionalFormatting sqref="H14:H29">
    <cfRule type="expression" dxfId="323" priority="29" stopIfTrue="1">
      <formula>A14=1</formula>
    </cfRule>
    <cfRule type="expression" dxfId="322" priority="30" stopIfTrue="1">
      <formula>A14=2</formula>
    </cfRule>
  </conditionalFormatting>
  <conditionalFormatting sqref="I14:I29">
    <cfRule type="expression" dxfId="321" priority="31" stopIfTrue="1">
      <formula>A14=1</formula>
    </cfRule>
    <cfRule type="expression" dxfId="320" priority="32" stopIfTrue="1">
      <formula>A14=2</formula>
    </cfRule>
  </conditionalFormatting>
  <conditionalFormatting sqref="B31:B36">
    <cfRule type="expression" dxfId="319" priority="1" stopIfTrue="1">
      <formula>A31=1</formula>
    </cfRule>
    <cfRule type="expression" dxfId="318" priority="2" stopIfTrue="1">
      <formula>A31=2</formula>
    </cfRule>
  </conditionalFormatting>
  <conditionalFormatting sqref="C31:C36">
    <cfRule type="expression" dxfId="317" priority="3" stopIfTrue="1">
      <formula>A31=1</formula>
    </cfRule>
    <cfRule type="expression" dxfId="316" priority="4" stopIfTrue="1">
      <formula>A31=2</formula>
    </cfRule>
  </conditionalFormatting>
  <conditionalFormatting sqref="D31:D36">
    <cfRule type="expression" dxfId="315" priority="5" stopIfTrue="1">
      <formula>A31=1</formula>
    </cfRule>
    <cfRule type="expression" dxfId="314" priority="6" stopIfTrue="1">
      <formula>A31=2</formula>
    </cfRule>
  </conditionalFormatting>
  <conditionalFormatting sqref="E31:E36">
    <cfRule type="expression" dxfId="313" priority="7" stopIfTrue="1">
      <formula>A31=1</formula>
    </cfRule>
    <cfRule type="expression" dxfId="312" priority="8" stopIfTrue="1">
      <formula>A31=2</formula>
    </cfRule>
  </conditionalFormatting>
  <conditionalFormatting sqref="F31:F36">
    <cfRule type="expression" dxfId="311" priority="9" stopIfTrue="1">
      <formula>A31=1</formula>
    </cfRule>
    <cfRule type="expression" dxfId="310" priority="10" stopIfTrue="1">
      <formula>A31=2</formula>
    </cfRule>
  </conditionalFormatting>
  <conditionalFormatting sqref="G31:G36">
    <cfRule type="expression" dxfId="309" priority="11" stopIfTrue="1">
      <formula>A31=1</formula>
    </cfRule>
    <cfRule type="expression" dxfId="308" priority="12" stopIfTrue="1">
      <formula>A31=2</formula>
    </cfRule>
  </conditionalFormatting>
  <conditionalFormatting sqref="H31:H36">
    <cfRule type="expression" dxfId="307" priority="13" stopIfTrue="1">
      <formula>A31=1</formula>
    </cfRule>
    <cfRule type="expression" dxfId="306" priority="14" stopIfTrue="1">
      <formula>A31=2</formula>
    </cfRule>
  </conditionalFormatting>
  <conditionalFormatting sqref="I31:I36">
    <cfRule type="expression" dxfId="305" priority="15" stopIfTrue="1">
      <formula>A31=1</formula>
    </cfRule>
    <cfRule type="expression" dxfId="304" priority="16" stopIfTrue="1">
      <formula>A31=2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FCC7-B5CE-4C81-8322-1C0E016BCA4C}">
  <dimension ref="A1:J47"/>
  <sheetViews>
    <sheetView topLeftCell="B1" workbookViewId="0">
      <selection activeCell="G25" sqref="G25"/>
    </sheetView>
  </sheetViews>
  <sheetFormatPr defaultRowHeight="12.75" x14ac:dyDescent="0.2"/>
  <cols>
    <col min="1" max="1" width="0" style="60" hidden="1" customWidth="1"/>
    <col min="2" max="2" width="10.7109375" style="64" customWidth="1"/>
    <col min="3" max="3" width="50.7109375" style="65" customWidth="1"/>
    <col min="4" max="4" width="10.42578125" style="64" customWidth="1"/>
    <col min="5" max="9" width="17.42578125" style="66" customWidth="1"/>
    <col min="10" max="257" width="9.140625" style="60"/>
    <col min="258" max="258" width="5.7109375" style="60" customWidth="1"/>
    <col min="259" max="259" width="50.7109375" style="60" customWidth="1"/>
    <col min="260" max="260" width="10.42578125" style="60" customWidth="1"/>
    <col min="261" max="265" width="17.42578125" style="60" customWidth="1"/>
    <col min="266" max="513" width="9.140625" style="60"/>
    <col min="514" max="514" width="5.7109375" style="60" customWidth="1"/>
    <col min="515" max="515" width="50.7109375" style="60" customWidth="1"/>
    <col min="516" max="516" width="10.42578125" style="60" customWidth="1"/>
    <col min="517" max="521" width="17.42578125" style="60" customWidth="1"/>
    <col min="522" max="769" width="9.140625" style="60"/>
    <col min="770" max="770" width="5.7109375" style="60" customWidth="1"/>
    <col min="771" max="771" width="50.7109375" style="60" customWidth="1"/>
    <col min="772" max="772" width="10.42578125" style="60" customWidth="1"/>
    <col min="773" max="777" width="17.42578125" style="60" customWidth="1"/>
    <col min="778" max="1025" width="9.140625" style="60"/>
    <col min="1026" max="1026" width="5.7109375" style="60" customWidth="1"/>
    <col min="1027" max="1027" width="50.7109375" style="60" customWidth="1"/>
    <col min="1028" max="1028" width="10.42578125" style="60" customWidth="1"/>
    <col min="1029" max="1033" width="17.42578125" style="60" customWidth="1"/>
    <col min="1034" max="1281" width="9.140625" style="60"/>
    <col min="1282" max="1282" width="5.7109375" style="60" customWidth="1"/>
    <col min="1283" max="1283" width="50.7109375" style="60" customWidth="1"/>
    <col min="1284" max="1284" width="10.42578125" style="60" customWidth="1"/>
    <col min="1285" max="1289" width="17.42578125" style="60" customWidth="1"/>
    <col min="1290" max="1537" width="9.140625" style="60"/>
    <col min="1538" max="1538" width="5.7109375" style="60" customWidth="1"/>
    <col min="1539" max="1539" width="50.7109375" style="60" customWidth="1"/>
    <col min="1540" max="1540" width="10.42578125" style="60" customWidth="1"/>
    <col min="1541" max="1545" width="17.42578125" style="60" customWidth="1"/>
    <col min="1546" max="1793" width="9.140625" style="60"/>
    <col min="1794" max="1794" width="5.7109375" style="60" customWidth="1"/>
    <col min="1795" max="1795" width="50.7109375" style="60" customWidth="1"/>
    <col min="1796" max="1796" width="10.42578125" style="60" customWidth="1"/>
    <col min="1797" max="1801" width="17.42578125" style="60" customWidth="1"/>
    <col min="1802" max="2049" width="9.140625" style="60"/>
    <col min="2050" max="2050" width="5.7109375" style="60" customWidth="1"/>
    <col min="2051" max="2051" width="50.7109375" style="60" customWidth="1"/>
    <col min="2052" max="2052" width="10.42578125" style="60" customWidth="1"/>
    <col min="2053" max="2057" width="17.42578125" style="60" customWidth="1"/>
    <col min="2058" max="2305" width="9.140625" style="60"/>
    <col min="2306" max="2306" width="5.7109375" style="60" customWidth="1"/>
    <col min="2307" max="2307" width="50.7109375" style="60" customWidth="1"/>
    <col min="2308" max="2308" width="10.42578125" style="60" customWidth="1"/>
    <col min="2309" max="2313" width="17.42578125" style="60" customWidth="1"/>
    <col min="2314" max="2561" width="9.140625" style="60"/>
    <col min="2562" max="2562" width="5.7109375" style="60" customWidth="1"/>
    <col min="2563" max="2563" width="50.7109375" style="60" customWidth="1"/>
    <col min="2564" max="2564" width="10.42578125" style="60" customWidth="1"/>
    <col min="2565" max="2569" width="17.42578125" style="60" customWidth="1"/>
    <col min="2570" max="2817" width="9.140625" style="60"/>
    <col min="2818" max="2818" width="5.7109375" style="60" customWidth="1"/>
    <col min="2819" max="2819" width="50.7109375" style="60" customWidth="1"/>
    <col min="2820" max="2820" width="10.42578125" style="60" customWidth="1"/>
    <col min="2821" max="2825" width="17.42578125" style="60" customWidth="1"/>
    <col min="2826" max="3073" width="9.140625" style="60"/>
    <col min="3074" max="3074" width="5.7109375" style="60" customWidth="1"/>
    <col min="3075" max="3075" width="50.7109375" style="60" customWidth="1"/>
    <col min="3076" max="3076" width="10.42578125" style="60" customWidth="1"/>
    <col min="3077" max="3081" width="17.42578125" style="60" customWidth="1"/>
    <col min="3082" max="3329" width="9.140625" style="60"/>
    <col min="3330" max="3330" width="5.7109375" style="60" customWidth="1"/>
    <col min="3331" max="3331" width="50.7109375" style="60" customWidth="1"/>
    <col min="3332" max="3332" width="10.42578125" style="60" customWidth="1"/>
    <col min="3333" max="3337" width="17.42578125" style="60" customWidth="1"/>
    <col min="3338" max="3585" width="9.140625" style="60"/>
    <col min="3586" max="3586" width="5.7109375" style="60" customWidth="1"/>
    <col min="3587" max="3587" width="50.7109375" style="60" customWidth="1"/>
    <col min="3588" max="3588" width="10.42578125" style="60" customWidth="1"/>
    <col min="3589" max="3593" width="17.42578125" style="60" customWidth="1"/>
    <col min="3594" max="3841" width="9.140625" style="60"/>
    <col min="3842" max="3842" width="5.7109375" style="60" customWidth="1"/>
    <col min="3843" max="3843" width="50.7109375" style="60" customWidth="1"/>
    <col min="3844" max="3844" width="10.42578125" style="60" customWidth="1"/>
    <col min="3845" max="3849" width="17.42578125" style="60" customWidth="1"/>
    <col min="3850" max="4097" width="9.140625" style="60"/>
    <col min="4098" max="4098" width="5.7109375" style="60" customWidth="1"/>
    <col min="4099" max="4099" width="50.7109375" style="60" customWidth="1"/>
    <col min="4100" max="4100" width="10.42578125" style="60" customWidth="1"/>
    <col min="4101" max="4105" width="17.42578125" style="60" customWidth="1"/>
    <col min="4106" max="4353" width="9.140625" style="60"/>
    <col min="4354" max="4354" width="5.7109375" style="60" customWidth="1"/>
    <col min="4355" max="4355" width="50.7109375" style="60" customWidth="1"/>
    <col min="4356" max="4356" width="10.42578125" style="60" customWidth="1"/>
    <col min="4357" max="4361" width="17.42578125" style="60" customWidth="1"/>
    <col min="4362" max="4609" width="9.140625" style="60"/>
    <col min="4610" max="4610" width="5.7109375" style="60" customWidth="1"/>
    <col min="4611" max="4611" width="50.7109375" style="60" customWidth="1"/>
    <col min="4612" max="4612" width="10.42578125" style="60" customWidth="1"/>
    <col min="4613" max="4617" width="17.42578125" style="60" customWidth="1"/>
    <col min="4618" max="4865" width="9.140625" style="60"/>
    <col min="4866" max="4866" width="5.7109375" style="60" customWidth="1"/>
    <col min="4867" max="4867" width="50.7109375" style="60" customWidth="1"/>
    <col min="4868" max="4868" width="10.42578125" style="60" customWidth="1"/>
    <col min="4869" max="4873" width="17.42578125" style="60" customWidth="1"/>
    <col min="4874" max="5121" width="9.140625" style="60"/>
    <col min="5122" max="5122" width="5.7109375" style="60" customWidth="1"/>
    <col min="5123" max="5123" width="50.7109375" style="60" customWidth="1"/>
    <col min="5124" max="5124" width="10.42578125" style="60" customWidth="1"/>
    <col min="5125" max="5129" width="17.42578125" style="60" customWidth="1"/>
    <col min="5130" max="5377" width="9.140625" style="60"/>
    <col min="5378" max="5378" width="5.7109375" style="60" customWidth="1"/>
    <col min="5379" max="5379" width="50.7109375" style="60" customWidth="1"/>
    <col min="5380" max="5380" width="10.42578125" style="60" customWidth="1"/>
    <col min="5381" max="5385" width="17.42578125" style="60" customWidth="1"/>
    <col min="5386" max="5633" width="9.140625" style="60"/>
    <col min="5634" max="5634" width="5.7109375" style="60" customWidth="1"/>
    <col min="5635" max="5635" width="50.7109375" style="60" customWidth="1"/>
    <col min="5636" max="5636" width="10.42578125" style="60" customWidth="1"/>
    <col min="5637" max="5641" width="17.42578125" style="60" customWidth="1"/>
    <col min="5642" max="5889" width="9.140625" style="60"/>
    <col min="5890" max="5890" width="5.7109375" style="60" customWidth="1"/>
    <col min="5891" max="5891" width="50.7109375" style="60" customWidth="1"/>
    <col min="5892" max="5892" width="10.42578125" style="60" customWidth="1"/>
    <col min="5893" max="5897" width="17.42578125" style="60" customWidth="1"/>
    <col min="5898" max="6145" width="9.140625" style="60"/>
    <col min="6146" max="6146" width="5.7109375" style="60" customWidth="1"/>
    <col min="6147" max="6147" width="50.7109375" style="60" customWidth="1"/>
    <col min="6148" max="6148" width="10.42578125" style="60" customWidth="1"/>
    <col min="6149" max="6153" width="17.42578125" style="60" customWidth="1"/>
    <col min="6154" max="6401" width="9.140625" style="60"/>
    <col min="6402" max="6402" width="5.7109375" style="60" customWidth="1"/>
    <col min="6403" max="6403" width="50.7109375" style="60" customWidth="1"/>
    <col min="6404" max="6404" width="10.42578125" style="60" customWidth="1"/>
    <col min="6405" max="6409" width="17.42578125" style="60" customWidth="1"/>
    <col min="6410" max="6657" width="9.140625" style="60"/>
    <col min="6658" max="6658" width="5.7109375" style="60" customWidth="1"/>
    <col min="6659" max="6659" width="50.7109375" style="60" customWidth="1"/>
    <col min="6660" max="6660" width="10.42578125" style="60" customWidth="1"/>
    <col min="6661" max="6665" width="17.42578125" style="60" customWidth="1"/>
    <col min="6666" max="6913" width="9.140625" style="60"/>
    <col min="6914" max="6914" width="5.7109375" style="60" customWidth="1"/>
    <col min="6915" max="6915" width="50.7109375" style="60" customWidth="1"/>
    <col min="6916" max="6916" width="10.42578125" style="60" customWidth="1"/>
    <col min="6917" max="6921" width="17.42578125" style="60" customWidth="1"/>
    <col min="6922" max="7169" width="9.140625" style="60"/>
    <col min="7170" max="7170" width="5.7109375" style="60" customWidth="1"/>
    <col min="7171" max="7171" width="50.7109375" style="60" customWidth="1"/>
    <col min="7172" max="7172" width="10.42578125" style="60" customWidth="1"/>
    <col min="7173" max="7177" width="17.42578125" style="60" customWidth="1"/>
    <col min="7178" max="7425" width="9.140625" style="60"/>
    <col min="7426" max="7426" width="5.7109375" style="60" customWidth="1"/>
    <col min="7427" max="7427" width="50.7109375" style="60" customWidth="1"/>
    <col min="7428" max="7428" width="10.42578125" style="60" customWidth="1"/>
    <col min="7429" max="7433" width="17.42578125" style="60" customWidth="1"/>
    <col min="7434" max="7681" width="9.140625" style="60"/>
    <col min="7682" max="7682" width="5.7109375" style="60" customWidth="1"/>
    <col min="7683" max="7683" width="50.7109375" style="60" customWidth="1"/>
    <col min="7684" max="7684" width="10.42578125" style="60" customWidth="1"/>
    <col min="7685" max="7689" width="17.42578125" style="60" customWidth="1"/>
    <col min="7690" max="7937" width="9.140625" style="60"/>
    <col min="7938" max="7938" width="5.7109375" style="60" customWidth="1"/>
    <col min="7939" max="7939" width="50.7109375" style="60" customWidth="1"/>
    <col min="7940" max="7940" width="10.42578125" style="60" customWidth="1"/>
    <col min="7941" max="7945" width="17.42578125" style="60" customWidth="1"/>
    <col min="7946" max="8193" width="9.140625" style="60"/>
    <col min="8194" max="8194" width="5.7109375" style="60" customWidth="1"/>
    <col min="8195" max="8195" width="50.7109375" style="60" customWidth="1"/>
    <col min="8196" max="8196" width="10.42578125" style="60" customWidth="1"/>
    <col min="8197" max="8201" width="17.42578125" style="60" customWidth="1"/>
    <col min="8202" max="8449" width="9.140625" style="60"/>
    <col min="8450" max="8450" width="5.7109375" style="60" customWidth="1"/>
    <col min="8451" max="8451" width="50.7109375" style="60" customWidth="1"/>
    <col min="8452" max="8452" width="10.42578125" style="60" customWidth="1"/>
    <col min="8453" max="8457" width="17.42578125" style="60" customWidth="1"/>
    <col min="8458" max="8705" width="9.140625" style="60"/>
    <col min="8706" max="8706" width="5.7109375" style="60" customWidth="1"/>
    <col min="8707" max="8707" width="50.7109375" style="60" customWidth="1"/>
    <col min="8708" max="8708" width="10.42578125" style="60" customWidth="1"/>
    <col min="8709" max="8713" width="17.42578125" style="60" customWidth="1"/>
    <col min="8714" max="8961" width="9.140625" style="60"/>
    <col min="8962" max="8962" width="5.7109375" style="60" customWidth="1"/>
    <col min="8963" max="8963" width="50.7109375" style="60" customWidth="1"/>
    <col min="8964" max="8964" width="10.42578125" style="60" customWidth="1"/>
    <col min="8965" max="8969" width="17.42578125" style="60" customWidth="1"/>
    <col min="8970" max="9217" width="9.140625" style="60"/>
    <col min="9218" max="9218" width="5.7109375" style="60" customWidth="1"/>
    <col min="9219" max="9219" width="50.7109375" style="60" customWidth="1"/>
    <col min="9220" max="9220" width="10.42578125" style="60" customWidth="1"/>
    <col min="9221" max="9225" width="17.42578125" style="60" customWidth="1"/>
    <col min="9226" max="9473" width="9.140625" style="60"/>
    <col min="9474" max="9474" width="5.7109375" style="60" customWidth="1"/>
    <col min="9475" max="9475" width="50.7109375" style="60" customWidth="1"/>
    <col min="9476" max="9476" width="10.42578125" style="60" customWidth="1"/>
    <col min="9477" max="9481" width="17.42578125" style="60" customWidth="1"/>
    <col min="9482" max="9729" width="9.140625" style="60"/>
    <col min="9730" max="9730" width="5.7109375" style="60" customWidth="1"/>
    <col min="9731" max="9731" width="50.7109375" style="60" customWidth="1"/>
    <col min="9732" max="9732" width="10.42578125" style="60" customWidth="1"/>
    <col min="9733" max="9737" width="17.42578125" style="60" customWidth="1"/>
    <col min="9738" max="9985" width="9.140625" style="60"/>
    <col min="9986" max="9986" width="5.7109375" style="60" customWidth="1"/>
    <col min="9987" max="9987" width="50.7109375" style="60" customWidth="1"/>
    <col min="9988" max="9988" width="10.42578125" style="60" customWidth="1"/>
    <col min="9989" max="9993" width="17.42578125" style="60" customWidth="1"/>
    <col min="9994" max="10241" width="9.140625" style="60"/>
    <col min="10242" max="10242" width="5.7109375" style="60" customWidth="1"/>
    <col min="10243" max="10243" width="50.7109375" style="60" customWidth="1"/>
    <col min="10244" max="10244" width="10.42578125" style="60" customWidth="1"/>
    <col min="10245" max="10249" width="17.42578125" style="60" customWidth="1"/>
    <col min="10250" max="10497" width="9.140625" style="60"/>
    <col min="10498" max="10498" width="5.7109375" style="60" customWidth="1"/>
    <col min="10499" max="10499" width="50.7109375" style="60" customWidth="1"/>
    <col min="10500" max="10500" width="10.42578125" style="60" customWidth="1"/>
    <col min="10501" max="10505" width="17.42578125" style="60" customWidth="1"/>
    <col min="10506" max="10753" width="9.140625" style="60"/>
    <col min="10754" max="10754" width="5.7109375" style="60" customWidth="1"/>
    <col min="10755" max="10755" width="50.7109375" style="60" customWidth="1"/>
    <col min="10756" max="10756" width="10.42578125" style="60" customWidth="1"/>
    <col min="10757" max="10761" width="17.42578125" style="60" customWidth="1"/>
    <col min="10762" max="11009" width="9.140625" style="60"/>
    <col min="11010" max="11010" width="5.7109375" style="60" customWidth="1"/>
    <col min="11011" max="11011" width="50.7109375" style="60" customWidth="1"/>
    <col min="11012" max="11012" width="10.42578125" style="60" customWidth="1"/>
    <col min="11013" max="11017" width="17.42578125" style="60" customWidth="1"/>
    <col min="11018" max="11265" width="9.140625" style="60"/>
    <col min="11266" max="11266" width="5.7109375" style="60" customWidth="1"/>
    <col min="11267" max="11267" width="50.7109375" style="60" customWidth="1"/>
    <col min="11268" max="11268" width="10.42578125" style="60" customWidth="1"/>
    <col min="11269" max="11273" width="17.42578125" style="60" customWidth="1"/>
    <col min="11274" max="11521" width="9.140625" style="60"/>
    <col min="11522" max="11522" width="5.7109375" style="60" customWidth="1"/>
    <col min="11523" max="11523" width="50.7109375" style="60" customWidth="1"/>
    <col min="11524" max="11524" width="10.42578125" style="60" customWidth="1"/>
    <col min="11525" max="11529" width="17.42578125" style="60" customWidth="1"/>
    <col min="11530" max="11777" width="9.140625" style="60"/>
    <col min="11778" max="11778" width="5.7109375" style="60" customWidth="1"/>
    <col min="11779" max="11779" width="50.7109375" style="60" customWidth="1"/>
    <col min="11780" max="11780" width="10.42578125" style="60" customWidth="1"/>
    <col min="11781" max="11785" width="17.42578125" style="60" customWidth="1"/>
    <col min="11786" max="12033" width="9.140625" style="60"/>
    <col min="12034" max="12034" width="5.7109375" style="60" customWidth="1"/>
    <col min="12035" max="12035" width="50.7109375" style="60" customWidth="1"/>
    <col min="12036" max="12036" width="10.42578125" style="60" customWidth="1"/>
    <col min="12037" max="12041" width="17.42578125" style="60" customWidth="1"/>
    <col min="12042" max="12289" width="9.140625" style="60"/>
    <col min="12290" max="12290" width="5.7109375" style="60" customWidth="1"/>
    <col min="12291" max="12291" width="50.7109375" style="60" customWidth="1"/>
    <col min="12292" max="12292" width="10.42578125" style="60" customWidth="1"/>
    <col min="12293" max="12297" width="17.42578125" style="60" customWidth="1"/>
    <col min="12298" max="12545" width="9.140625" style="60"/>
    <col min="12546" max="12546" width="5.7109375" style="60" customWidth="1"/>
    <col min="12547" max="12547" width="50.7109375" style="60" customWidth="1"/>
    <col min="12548" max="12548" width="10.42578125" style="60" customWidth="1"/>
    <col min="12549" max="12553" width="17.42578125" style="60" customWidth="1"/>
    <col min="12554" max="12801" width="9.140625" style="60"/>
    <col min="12802" max="12802" width="5.7109375" style="60" customWidth="1"/>
    <col min="12803" max="12803" width="50.7109375" style="60" customWidth="1"/>
    <col min="12804" max="12804" width="10.42578125" style="60" customWidth="1"/>
    <col min="12805" max="12809" width="17.42578125" style="60" customWidth="1"/>
    <col min="12810" max="13057" width="9.140625" style="60"/>
    <col min="13058" max="13058" width="5.7109375" style="60" customWidth="1"/>
    <col min="13059" max="13059" width="50.7109375" style="60" customWidth="1"/>
    <col min="13060" max="13060" width="10.42578125" style="60" customWidth="1"/>
    <col min="13061" max="13065" width="17.42578125" style="60" customWidth="1"/>
    <col min="13066" max="13313" width="9.140625" style="60"/>
    <col min="13314" max="13314" width="5.7109375" style="60" customWidth="1"/>
    <col min="13315" max="13315" width="50.7109375" style="60" customWidth="1"/>
    <col min="13316" max="13316" width="10.42578125" style="60" customWidth="1"/>
    <col min="13317" max="13321" width="17.42578125" style="60" customWidth="1"/>
    <col min="13322" max="13569" width="9.140625" style="60"/>
    <col min="13570" max="13570" width="5.7109375" style="60" customWidth="1"/>
    <col min="13571" max="13571" width="50.7109375" style="60" customWidth="1"/>
    <col min="13572" max="13572" width="10.42578125" style="60" customWidth="1"/>
    <col min="13573" max="13577" width="17.42578125" style="60" customWidth="1"/>
    <col min="13578" max="13825" width="9.140625" style="60"/>
    <col min="13826" max="13826" width="5.7109375" style="60" customWidth="1"/>
    <col min="13827" max="13827" width="50.7109375" style="60" customWidth="1"/>
    <col min="13828" max="13828" width="10.42578125" style="60" customWidth="1"/>
    <col min="13829" max="13833" width="17.42578125" style="60" customWidth="1"/>
    <col min="13834" max="14081" width="9.140625" style="60"/>
    <col min="14082" max="14082" width="5.7109375" style="60" customWidth="1"/>
    <col min="14083" max="14083" width="50.7109375" style="60" customWidth="1"/>
    <col min="14084" max="14084" width="10.42578125" style="60" customWidth="1"/>
    <col min="14085" max="14089" width="17.42578125" style="60" customWidth="1"/>
    <col min="14090" max="14337" width="9.140625" style="60"/>
    <col min="14338" max="14338" width="5.7109375" style="60" customWidth="1"/>
    <col min="14339" max="14339" width="50.7109375" style="60" customWidth="1"/>
    <col min="14340" max="14340" width="10.42578125" style="60" customWidth="1"/>
    <col min="14341" max="14345" width="17.42578125" style="60" customWidth="1"/>
    <col min="14346" max="14593" width="9.140625" style="60"/>
    <col min="14594" max="14594" width="5.7109375" style="60" customWidth="1"/>
    <col min="14595" max="14595" width="50.7109375" style="60" customWidth="1"/>
    <col min="14596" max="14596" width="10.42578125" style="60" customWidth="1"/>
    <col min="14597" max="14601" width="17.42578125" style="60" customWidth="1"/>
    <col min="14602" max="14849" width="9.140625" style="60"/>
    <col min="14850" max="14850" width="5.7109375" style="60" customWidth="1"/>
    <col min="14851" max="14851" width="50.7109375" style="60" customWidth="1"/>
    <col min="14852" max="14852" width="10.42578125" style="60" customWidth="1"/>
    <col min="14853" max="14857" width="17.42578125" style="60" customWidth="1"/>
    <col min="14858" max="15105" width="9.140625" style="60"/>
    <col min="15106" max="15106" width="5.7109375" style="60" customWidth="1"/>
    <col min="15107" max="15107" width="50.7109375" style="60" customWidth="1"/>
    <col min="15108" max="15108" width="10.42578125" style="60" customWidth="1"/>
    <col min="15109" max="15113" width="17.42578125" style="60" customWidth="1"/>
    <col min="15114" max="15361" width="9.140625" style="60"/>
    <col min="15362" max="15362" width="5.7109375" style="60" customWidth="1"/>
    <col min="15363" max="15363" width="50.7109375" style="60" customWidth="1"/>
    <col min="15364" max="15364" width="10.42578125" style="60" customWidth="1"/>
    <col min="15365" max="15369" width="17.42578125" style="60" customWidth="1"/>
    <col min="15370" max="15617" width="9.140625" style="60"/>
    <col min="15618" max="15618" width="5.7109375" style="60" customWidth="1"/>
    <col min="15619" max="15619" width="50.7109375" style="60" customWidth="1"/>
    <col min="15620" max="15620" width="10.42578125" style="60" customWidth="1"/>
    <col min="15621" max="15625" width="17.42578125" style="60" customWidth="1"/>
    <col min="15626" max="15873" width="9.140625" style="60"/>
    <col min="15874" max="15874" width="5.7109375" style="60" customWidth="1"/>
    <col min="15875" max="15875" width="50.7109375" style="60" customWidth="1"/>
    <col min="15876" max="15876" width="10.42578125" style="60" customWidth="1"/>
    <col min="15877" max="15881" width="17.42578125" style="60" customWidth="1"/>
    <col min="15882" max="16129" width="9.140625" style="60"/>
    <col min="16130" max="16130" width="5.7109375" style="60" customWidth="1"/>
    <col min="16131" max="16131" width="50.7109375" style="60" customWidth="1"/>
    <col min="16132" max="16132" width="10.42578125" style="60" customWidth="1"/>
    <col min="16133" max="16137" width="17.42578125" style="60" customWidth="1"/>
    <col min="16138" max="16384" width="9.140625" style="60"/>
  </cols>
  <sheetData>
    <row r="1" spans="1:10" x14ac:dyDescent="0.2">
      <c r="G1" s="67" t="s">
        <v>140</v>
      </c>
      <c r="H1" s="67"/>
      <c r="I1" s="67"/>
    </row>
    <row r="2" spans="1:10" x14ac:dyDescent="0.2">
      <c r="G2" s="67" t="s">
        <v>39</v>
      </c>
      <c r="H2" s="67"/>
      <c r="I2" s="67"/>
    </row>
    <row r="3" spans="1:10" x14ac:dyDescent="0.2">
      <c r="G3" s="67" t="s">
        <v>2</v>
      </c>
      <c r="H3" s="67"/>
      <c r="I3" s="67"/>
    </row>
    <row r="4" spans="1:10" x14ac:dyDescent="0.2">
      <c r="G4" s="67"/>
      <c r="H4" s="67"/>
      <c r="I4" s="67"/>
    </row>
    <row r="5" spans="1:10" x14ac:dyDescent="0.2">
      <c r="B5" s="68"/>
    </row>
    <row r="6" spans="1:10" ht="15.75" x14ac:dyDescent="0.25">
      <c r="B6" s="69" t="s">
        <v>141</v>
      </c>
      <c r="C6" s="69"/>
      <c r="D6" s="69"/>
      <c r="E6" s="69"/>
      <c r="F6" s="69"/>
      <c r="G6" s="69"/>
      <c r="H6" s="69"/>
      <c r="I6" s="69"/>
    </row>
    <row r="7" spans="1:10" ht="15.75" x14ac:dyDescent="0.25">
      <c r="B7" s="80" t="s">
        <v>142</v>
      </c>
      <c r="C7" s="80"/>
      <c r="D7" s="80"/>
      <c r="E7" s="80"/>
      <c r="F7" s="80"/>
      <c r="G7" s="80"/>
      <c r="H7" s="80"/>
      <c r="I7" s="80"/>
    </row>
    <row r="8" spans="1:10" x14ac:dyDescent="0.2">
      <c r="B8" s="40" t="s">
        <v>4</v>
      </c>
    </row>
    <row r="9" spans="1:10" x14ac:dyDescent="0.2">
      <c r="B9" s="70" t="s">
        <v>5</v>
      </c>
    </row>
    <row r="10" spans="1:10" x14ac:dyDescent="0.2">
      <c r="B10" s="68"/>
    </row>
    <row r="11" spans="1:10" x14ac:dyDescent="0.2">
      <c r="B11" s="43" t="s">
        <v>143</v>
      </c>
      <c r="C11" s="43" t="s">
        <v>8</v>
      </c>
      <c r="D11" s="43" t="s">
        <v>127</v>
      </c>
      <c r="E11" s="44" t="s">
        <v>9</v>
      </c>
      <c r="F11" s="44" t="s">
        <v>10</v>
      </c>
      <c r="G11" s="44" t="s">
        <v>11</v>
      </c>
      <c r="H11" s="44" t="s">
        <v>12</v>
      </c>
      <c r="I11" s="44" t="s">
        <v>13</v>
      </c>
    </row>
    <row r="12" spans="1:10" x14ac:dyDescent="0.2">
      <c r="B12" s="45"/>
      <c r="C12" s="45"/>
      <c r="D12" s="72"/>
      <c r="E12" s="46" t="s">
        <v>14</v>
      </c>
      <c r="F12" s="46" t="s">
        <v>15</v>
      </c>
      <c r="G12" s="46" t="s">
        <v>16</v>
      </c>
      <c r="H12" s="46" t="s">
        <v>16</v>
      </c>
      <c r="I12" s="46" t="s">
        <v>16</v>
      </c>
    </row>
    <row r="13" spans="1:10" x14ac:dyDescent="0.2">
      <c r="B13" s="73">
        <v>1</v>
      </c>
      <c r="C13" s="74">
        <v>2</v>
      </c>
      <c r="D13" s="74">
        <v>3</v>
      </c>
      <c r="E13" s="74">
        <v>4</v>
      </c>
      <c r="F13" s="74">
        <v>5</v>
      </c>
      <c r="G13" s="74">
        <v>6</v>
      </c>
      <c r="H13" s="74">
        <v>7</v>
      </c>
      <c r="I13" s="74">
        <v>8</v>
      </c>
    </row>
    <row r="14" spans="1:10" x14ac:dyDescent="0.2">
      <c r="A14" s="75">
        <v>1</v>
      </c>
      <c r="B14" s="50" t="s">
        <v>144</v>
      </c>
      <c r="C14" s="50"/>
      <c r="D14" s="50"/>
      <c r="E14" s="50"/>
      <c r="F14" s="50"/>
      <c r="G14" s="50"/>
      <c r="H14" s="50"/>
      <c r="I14" s="51"/>
      <c r="J14" s="76"/>
    </row>
    <row r="15" spans="1:10" x14ac:dyDescent="0.2">
      <c r="A15" s="77">
        <v>1</v>
      </c>
      <c r="B15" s="54" t="s">
        <v>145</v>
      </c>
      <c r="C15" s="55" t="s">
        <v>146</v>
      </c>
      <c r="D15" s="78" t="s">
        <v>130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76"/>
    </row>
    <row r="16" spans="1:10" x14ac:dyDescent="0.2">
      <c r="A16" s="77">
        <v>0</v>
      </c>
      <c r="B16" s="54" t="s">
        <v>114</v>
      </c>
      <c r="C16" s="55" t="s">
        <v>131</v>
      </c>
      <c r="D16" s="78" t="s">
        <v>130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76"/>
    </row>
    <row r="17" spans="1:10" x14ac:dyDescent="0.2">
      <c r="A17" s="77">
        <v>0</v>
      </c>
      <c r="B17" s="54" t="s">
        <v>114</v>
      </c>
      <c r="C17" s="55" t="s">
        <v>132</v>
      </c>
      <c r="D17" s="78" t="s">
        <v>133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76"/>
    </row>
    <row r="18" spans="1:10" x14ac:dyDescent="0.2">
      <c r="A18" s="77">
        <v>0</v>
      </c>
      <c r="B18" s="54" t="s">
        <v>114</v>
      </c>
      <c r="C18" s="55" t="s">
        <v>147</v>
      </c>
      <c r="D18" s="78" t="s">
        <v>130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76"/>
    </row>
    <row r="19" spans="1:10" x14ac:dyDescent="0.2">
      <c r="A19" s="77">
        <v>1</v>
      </c>
      <c r="B19" s="54" t="s">
        <v>148</v>
      </c>
      <c r="C19" s="55" t="s">
        <v>149</v>
      </c>
      <c r="D19" s="78" t="s">
        <v>130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76"/>
    </row>
    <row r="20" spans="1:10" x14ac:dyDescent="0.2">
      <c r="A20" s="77">
        <v>0</v>
      </c>
      <c r="B20" s="54" t="s">
        <v>114</v>
      </c>
      <c r="C20" s="55" t="s">
        <v>132</v>
      </c>
      <c r="D20" s="78" t="s">
        <v>133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76"/>
    </row>
    <row r="21" spans="1:10" x14ac:dyDescent="0.2">
      <c r="A21" s="77">
        <v>0</v>
      </c>
      <c r="B21" s="54" t="s">
        <v>114</v>
      </c>
      <c r="C21" s="55" t="s">
        <v>147</v>
      </c>
      <c r="D21" s="78" t="s">
        <v>130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76"/>
    </row>
    <row r="22" spans="1:10" x14ac:dyDescent="0.2">
      <c r="A22" s="77">
        <v>1</v>
      </c>
      <c r="B22" s="54" t="s">
        <v>114</v>
      </c>
      <c r="C22" s="55" t="s">
        <v>150</v>
      </c>
      <c r="D22" s="78" t="s">
        <v>130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76"/>
    </row>
    <row r="23" spans="1:10" x14ac:dyDescent="0.2">
      <c r="A23" s="75">
        <v>1</v>
      </c>
      <c r="B23" s="50" t="s">
        <v>151</v>
      </c>
      <c r="C23" s="50"/>
      <c r="D23" s="50"/>
      <c r="E23" s="50"/>
      <c r="F23" s="50"/>
      <c r="G23" s="50"/>
      <c r="H23" s="50"/>
      <c r="I23" s="51"/>
      <c r="J23" s="76"/>
    </row>
    <row r="24" spans="1:10" ht="51" x14ac:dyDescent="0.2">
      <c r="A24" s="77">
        <v>1</v>
      </c>
      <c r="B24" s="54" t="s">
        <v>145</v>
      </c>
      <c r="C24" s="55" t="s">
        <v>152</v>
      </c>
      <c r="D24" s="78" t="s">
        <v>130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76"/>
    </row>
    <row r="25" spans="1:10" ht="76.5" x14ac:dyDescent="0.2">
      <c r="A25" s="77">
        <v>2</v>
      </c>
      <c r="B25" s="54" t="s">
        <v>153</v>
      </c>
      <c r="C25" s="55" t="s">
        <v>154</v>
      </c>
      <c r="D25" s="78" t="s">
        <v>130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76"/>
    </row>
    <row r="26" spans="1:10" x14ac:dyDescent="0.2">
      <c r="A26" s="75">
        <v>1</v>
      </c>
      <c r="B26" s="50" t="s">
        <v>155</v>
      </c>
      <c r="C26" s="50"/>
      <c r="D26" s="50"/>
      <c r="E26" s="50"/>
      <c r="F26" s="50"/>
      <c r="G26" s="50"/>
      <c r="H26" s="50"/>
      <c r="I26" s="51"/>
      <c r="J26" s="76"/>
    </row>
    <row r="27" spans="1:10" x14ac:dyDescent="0.2">
      <c r="A27" s="77">
        <v>1</v>
      </c>
      <c r="B27" s="54" t="s">
        <v>145</v>
      </c>
      <c r="C27" s="55" t="s">
        <v>129</v>
      </c>
      <c r="D27" s="78" t="s">
        <v>130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76"/>
    </row>
    <row r="28" spans="1:10" x14ac:dyDescent="0.2">
      <c r="A28" s="77">
        <v>0</v>
      </c>
      <c r="B28" s="54" t="s">
        <v>114</v>
      </c>
      <c r="C28" s="55" t="s">
        <v>131</v>
      </c>
      <c r="D28" s="78" t="s">
        <v>130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76"/>
    </row>
    <row r="29" spans="1:10" x14ac:dyDescent="0.2">
      <c r="A29" s="77">
        <v>0</v>
      </c>
      <c r="B29" s="54" t="s">
        <v>114</v>
      </c>
      <c r="C29" s="55" t="s">
        <v>132</v>
      </c>
      <c r="D29" s="78" t="s">
        <v>133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76"/>
    </row>
    <row r="30" spans="1:10" x14ac:dyDescent="0.2">
      <c r="A30" s="77">
        <v>0</v>
      </c>
      <c r="B30" s="54" t="s">
        <v>114</v>
      </c>
      <c r="C30" s="55" t="s">
        <v>134</v>
      </c>
      <c r="D30" s="78" t="s">
        <v>130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76"/>
    </row>
    <row r="31" spans="1:10" ht="38.25" x14ac:dyDescent="0.2">
      <c r="A31" s="77">
        <v>2</v>
      </c>
      <c r="B31" s="54" t="s">
        <v>153</v>
      </c>
      <c r="C31" s="55" t="s">
        <v>156</v>
      </c>
      <c r="D31" s="78" t="s">
        <v>130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76"/>
    </row>
    <row r="32" spans="1:10" x14ac:dyDescent="0.2">
      <c r="A32" s="77">
        <v>0</v>
      </c>
      <c r="B32" s="54" t="s">
        <v>114</v>
      </c>
      <c r="C32" s="55" t="s">
        <v>131</v>
      </c>
      <c r="D32" s="78" t="s">
        <v>130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76"/>
    </row>
    <row r="33" spans="1:10" x14ac:dyDescent="0.2">
      <c r="A33" s="77">
        <v>0</v>
      </c>
      <c r="B33" s="54" t="s">
        <v>114</v>
      </c>
      <c r="C33" s="55" t="s">
        <v>132</v>
      </c>
      <c r="D33" s="78" t="s">
        <v>133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76"/>
    </row>
    <row r="34" spans="1:10" x14ac:dyDescent="0.2">
      <c r="A34" s="77">
        <v>0</v>
      </c>
      <c r="B34" s="54" t="s">
        <v>114</v>
      </c>
      <c r="C34" s="55" t="s">
        <v>134</v>
      </c>
      <c r="D34" s="78" t="s">
        <v>130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76"/>
    </row>
    <row r="35" spans="1:10" x14ac:dyDescent="0.2">
      <c r="A35" s="77">
        <v>1</v>
      </c>
      <c r="B35" s="54" t="s">
        <v>148</v>
      </c>
      <c r="C35" s="55" t="s">
        <v>136</v>
      </c>
      <c r="D35" s="78" t="s">
        <v>130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76"/>
    </row>
    <row r="36" spans="1:10" x14ac:dyDescent="0.2">
      <c r="A36" s="77">
        <v>0</v>
      </c>
      <c r="B36" s="54" t="s">
        <v>114</v>
      </c>
      <c r="C36" s="55" t="s">
        <v>132</v>
      </c>
      <c r="D36" s="78" t="s">
        <v>133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76"/>
    </row>
    <row r="37" spans="1:10" x14ac:dyDescent="0.2">
      <c r="A37" s="77">
        <v>0</v>
      </c>
      <c r="B37" s="54" t="s">
        <v>114</v>
      </c>
      <c r="C37" s="55" t="s">
        <v>134</v>
      </c>
      <c r="D37" s="78" t="s">
        <v>130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76"/>
    </row>
    <row r="38" spans="1:10" ht="38.25" x14ac:dyDescent="0.2">
      <c r="A38" s="77">
        <v>2</v>
      </c>
      <c r="B38" s="54" t="s">
        <v>157</v>
      </c>
      <c r="C38" s="55" t="s">
        <v>158</v>
      </c>
      <c r="D38" s="78" t="s">
        <v>130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76"/>
    </row>
    <row r="39" spans="1:10" x14ac:dyDescent="0.2">
      <c r="A39" s="77">
        <v>0</v>
      </c>
      <c r="B39" s="54" t="s">
        <v>114</v>
      </c>
      <c r="C39" s="55" t="s">
        <v>132</v>
      </c>
      <c r="D39" s="78" t="s">
        <v>133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76"/>
    </row>
    <row r="40" spans="1:10" x14ac:dyDescent="0.2">
      <c r="A40" s="77">
        <v>0</v>
      </c>
      <c r="B40" s="54" t="s">
        <v>114</v>
      </c>
      <c r="C40" s="55" t="s">
        <v>134</v>
      </c>
      <c r="D40" s="78" t="s">
        <v>130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76"/>
    </row>
    <row r="41" spans="1:10" x14ac:dyDescent="0.2">
      <c r="A41" s="77">
        <v>1</v>
      </c>
      <c r="B41" s="54" t="s">
        <v>114</v>
      </c>
      <c r="C41" s="55" t="s">
        <v>159</v>
      </c>
      <c r="D41" s="78" t="s">
        <v>130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76"/>
    </row>
    <row r="42" spans="1:10" ht="38.25" x14ac:dyDescent="0.2">
      <c r="A42" s="77">
        <v>1</v>
      </c>
      <c r="B42" s="54" t="s">
        <v>114</v>
      </c>
      <c r="C42" s="55" t="s">
        <v>160</v>
      </c>
      <c r="D42" s="78" t="s">
        <v>130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76"/>
    </row>
    <row r="44" spans="1:10" x14ac:dyDescent="0.2">
      <c r="B44" s="68"/>
      <c r="E44" s="64"/>
      <c r="F44" s="64"/>
      <c r="G44" s="64"/>
      <c r="H44" s="64"/>
      <c r="I44" s="64"/>
    </row>
    <row r="45" spans="1:10" x14ac:dyDescent="0.2">
      <c r="B45" s="68"/>
    </row>
    <row r="46" spans="1:10" x14ac:dyDescent="0.2">
      <c r="B46" s="58" t="s">
        <v>34</v>
      </c>
      <c r="C46" s="58"/>
      <c r="D46" s="79"/>
      <c r="E46" s="59"/>
      <c r="F46" s="60"/>
      <c r="G46" s="61" t="s">
        <v>35</v>
      </c>
      <c r="H46" s="61"/>
      <c r="I46" s="60"/>
    </row>
    <row r="47" spans="1:10" x14ac:dyDescent="0.2">
      <c r="B47" s="58"/>
      <c r="C47" s="58"/>
      <c r="D47" s="79"/>
      <c r="E47" s="62" t="s">
        <v>36</v>
      </c>
      <c r="F47" s="60"/>
      <c r="G47" s="63" t="s">
        <v>37</v>
      </c>
      <c r="H47" s="63"/>
      <c r="I47" s="60"/>
    </row>
  </sheetData>
  <mergeCells count="15">
    <mergeCell ref="B46:C47"/>
    <mergeCell ref="G46:H46"/>
    <mergeCell ref="G47:H47"/>
    <mergeCell ref="B11:B12"/>
    <mergeCell ref="C11:C12"/>
    <mergeCell ref="D11:D12"/>
    <mergeCell ref="B14:I14"/>
    <mergeCell ref="B23:I23"/>
    <mergeCell ref="B26:I26"/>
    <mergeCell ref="G1:I1"/>
    <mergeCell ref="G2:I2"/>
    <mergeCell ref="G3:I3"/>
    <mergeCell ref="G4:I4"/>
    <mergeCell ref="B6:I6"/>
    <mergeCell ref="B7:I7"/>
  </mergeCells>
  <conditionalFormatting sqref="B14:B42">
    <cfRule type="expression" dxfId="303" priority="17" stopIfTrue="1">
      <formula>A14=1</formula>
    </cfRule>
    <cfRule type="expression" dxfId="302" priority="18" stopIfTrue="1">
      <formula>A14=2</formula>
    </cfRule>
  </conditionalFormatting>
  <conditionalFormatting sqref="C15:C22 C24:C25 C27:C42">
    <cfRule type="expression" dxfId="301" priority="19" stopIfTrue="1">
      <formula>A15=1</formula>
    </cfRule>
    <cfRule type="expression" dxfId="300" priority="20" stopIfTrue="1">
      <formula>A15=2</formula>
    </cfRule>
  </conditionalFormatting>
  <conditionalFormatting sqref="D15:D22 D24:D25 D27:D42">
    <cfRule type="expression" dxfId="299" priority="21" stopIfTrue="1">
      <formula>A15=1</formula>
    </cfRule>
    <cfRule type="expression" dxfId="298" priority="22" stopIfTrue="1">
      <formula>A15=2</formula>
    </cfRule>
  </conditionalFormatting>
  <conditionalFormatting sqref="E15:E22 E24:E25 E27:E42">
    <cfRule type="expression" dxfId="297" priority="23" stopIfTrue="1">
      <formula>A15=1</formula>
    </cfRule>
    <cfRule type="expression" dxfId="296" priority="24" stopIfTrue="1">
      <formula>A15=2</formula>
    </cfRule>
  </conditionalFormatting>
  <conditionalFormatting sqref="F15:F22 F24:F25 F27:F42">
    <cfRule type="expression" dxfId="295" priority="25" stopIfTrue="1">
      <formula>A15=1</formula>
    </cfRule>
    <cfRule type="expression" dxfId="294" priority="26" stopIfTrue="1">
      <formula>A15=2</formula>
    </cfRule>
  </conditionalFormatting>
  <conditionalFormatting sqref="G15:G22 G24:G25 G27:G42">
    <cfRule type="expression" dxfId="293" priority="27" stopIfTrue="1">
      <formula>A15=1</formula>
    </cfRule>
    <cfRule type="expression" dxfId="292" priority="28" stopIfTrue="1">
      <formula>A15=2</formula>
    </cfRule>
  </conditionalFormatting>
  <conditionalFormatting sqref="H15:H22 H24:H25 H27:H42">
    <cfRule type="expression" dxfId="291" priority="29" stopIfTrue="1">
      <formula>A15=1</formula>
    </cfRule>
    <cfRule type="expression" dxfId="290" priority="30" stopIfTrue="1">
      <formula>A15=2</formula>
    </cfRule>
  </conditionalFormatting>
  <conditionalFormatting sqref="I15:I22 I24:I25 I27:I42">
    <cfRule type="expression" dxfId="289" priority="31" stopIfTrue="1">
      <formula>A15=1</formula>
    </cfRule>
    <cfRule type="expression" dxfId="288" priority="32" stopIfTrue="1">
      <formula>A15=2</formula>
    </cfRule>
  </conditionalFormatting>
  <conditionalFormatting sqref="B44:B49">
    <cfRule type="expression" dxfId="287" priority="1" stopIfTrue="1">
      <formula>A44=1</formula>
    </cfRule>
    <cfRule type="expression" dxfId="286" priority="2" stopIfTrue="1">
      <formula>A44=2</formula>
    </cfRule>
  </conditionalFormatting>
  <conditionalFormatting sqref="C44:C49">
    <cfRule type="expression" dxfId="285" priority="3" stopIfTrue="1">
      <formula>A44=1</formula>
    </cfRule>
    <cfRule type="expression" dxfId="284" priority="4" stopIfTrue="1">
      <formula>A44=2</formula>
    </cfRule>
  </conditionalFormatting>
  <conditionalFormatting sqref="D44:D49">
    <cfRule type="expression" dxfId="283" priority="5" stopIfTrue="1">
      <formula>A44=1</formula>
    </cfRule>
    <cfRule type="expression" dxfId="282" priority="6" stopIfTrue="1">
      <formula>A44=2</formula>
    </cfRule>
  </conditionalFormatting>
  <conditionalFormatting sqref="E44:E49">
    <cfRule type="expression" dxfId="281" priority="7" stopIfTrue="1">
      <formula>A44=1</formula>
    </cfRule>
    <cfRule type="expression" dxfId="280" priority="8" stopIfTrue="1">
      <formula>A44=2</formula>
    </cfRule>
  </conditionalFormatting>
  <conditionalFormatting sqref="F44:F49">
    <cfRule type="expression" dxfId="279" priority="9" stopIfTrue="1">
      <formula>A44=1</formula>
    </cfRule>
    <cfRule type="expression" dxfId="278" priority="10" stopIfTrue="1">
      <formula>A44=2</formula>
    </cfRule>
  </conditionalFormatting>
  <conditionalFormatting sqref="G44:G49">
    <cfRule type="expression" dxfId="277" priority="11" stopIfTrue="1">
      <formula>A44=1</formula>
    </cfRule>
    <cfRule type="expression" dxfId="276" priority="12" stopIfTrue="1">
      <formula>A44=2</formula>
    </cfRule>
  </conditionalFormatting>
  <conditionalFormatting sqref="H44:H49">
    <cfRule type="expression" dxfId="275" priority="13" stopIfTrue="1">
      <formula>A44=1</formula>
    </cfRule>
    <cfRule type="expression" dxfId="274" priority="14" stopIfTrue="1">
      <formula>A44=2</formula>
    </cfRule>
  </conditionalFormatting>
  <conditionalFormatting sqref="I44:I49">
    <cfRule type="expression" dxfId="273" priority="15" stopIfTrue="1">
      <formula>A44=1</formula>
    </cfRule>
    <cfRule type="expression" dxfId="272" priority="16" stopIfTrue="1">
      <formula>A44=2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50EA-EB30-4E54-8782-4490C5A542DE}">
  <dimension ref="A1:I29"/>
  <sheetViews>
    <sheetView topLeftCell="B1" workbookViewId="0">
      <selection activeCell="G24" sqref="G24"/>
    </sheetView>
  </sheetViews>
  <sheetFormatPr defaultRowHeight="12.75" x14ac:dyDescent="0.25"/>
  <cols>
    <col min="1" max="1" width="0" style="35" hidden="1" customWidth="1"/>
    <col min="2" max="2" width="15.7109375" style="36" customWidth="1"/>
    <col min="3" max="3" width="50.7109375" style="37" customWidth="1"/>
    <col min="4" max="8" width="17.42578125" style="35" customWidth="1"/>
    <col min="9" max="257" width="9.140625" style="35"/>
    <col min="258" max="258" width="15.7109375" style="35" customWidth="1"/>
    <col min="259" max="259" width="50.7109375" style="35" customWidth="1"/>
    <col min="260" max="264" width="17.42578125" style="35" customWidth="1"/>
    <col min="265" max="513" width="9.140625" style="35"/>
    <col min="514" max="514" width="15.7109375" style="35" customWidth="1"/>
    <col min="515" max="515" width="50.7109375" style="35" customWidth="1"/>
    <col min="516" max="520" width="17.42578125" style="35" customWidth="1"/>
    <col min="521" max="769" width="9.140625" style="35"/>
    <col min="770" max="770" width="15.7109375" style="35" customWidth="1"/>
    <col min="771" max="771" width="50.7109375" style="35" customWidth="1"/>
    <col min="772" max="776" width="17.42578125" style="35" customWidth="1"/>
    <col min="777" max="1025" width="9.140625" style="35"/>
    <col min="1026" max="1026" width="15.7109375" style="35" customWidth="1"/>
    <col min="1027" max="1027" width="50.7109375" style="35" customWidth="1"/>
    <col min="1028" max="1032" width="17.42578125" style="35" customWidth="1"/>
    <col min="1033" max="1281" width="9.140625" style="35"/>
    <col min="1282" max="1282" width="15.7109375" style="35" customWidth="1"/>
    <col min="1283" max="1283" width="50.7109375" style="35" customWidth="1"/>
    <col min="1284" max="1288" width="17.42578125" style="35" customWidth="1"/>
    <col min="1289" max="1537" width="9.140625" style="35"/>
    <col min="1538" max="1538" width="15.7109375" style="35" customWidth="1"/>
    <col min="1539" max="1539" width="50.7109375" style="35" customWidth="1"/>
    <col min="1540" max="1544" width="17.42578125" style="35" customWidth="1"/>
    <col min="1545" max="1793" width="9.140625" style="35"/>
    <col min="1794" max="1794" width="15.7109375" style="35" customWidth="1"/>
    <col min="1795" max="1795" width="50.7109375" style="35" customWidth="1"/>
    <col min="1796" max="1800" width="17.42578125" style="35" customWidth="1"/>
    <col min="1801" max="2049" width="9.140625" style="35"/>
    <col min="2050" max="2050" width="15.7109375" style="35" customWidth="1"/>
    <col min="2051" max="2051" width="50.7109375" style="35" customWidth="1"/>
    <col min="2052" max="2056" width="17.42578125" style="35" customWidth="1"/>
    <col min="2057" max="2305" width="9.140625" style="35"/>
    <col min="2306" max="2306" width="15.7109375" style="35" customWidth="1"/>
    <col min="2307" max="2307" width="50.7109375" style="35" customWidth="1"/>
    <col min="2308" max="2312" width="17.42578125" style="35" customWidth="1"/>
    <col min="2313" max="2561" width="9.140625" style="35"/>
    <col min="2562" max="2562" width="15.7109375" style="35" customWidth="1"/>
    <col min="2563" max="2563" width="50.7109375" style="35" customWidth="1"/>
    <col min="2564" max="2568" width="17.42578125" style="35" customWidth="1"/>
    <col min="2569" max="2817" width="9.140625" style="35"/>
    <col min="2818" max="2818" width="15.7109375" style="35" customWidth="1"/>
    <col min="2819" max="2819" width="50.7109375" style="35" customWidth="1"/>
    <col min="2820" max="2824" width="17.42578125" style="35" customWidth="1"/>
    <col min="2825" max="3073" width="9.140625" style="35"/>
    <col min="3074" max="3074" width="15.7109375" style="35" customWidth="1"/>
    <col min="3075" max="3075" width="50.7109375" style="35" customWidth="1"/>
    <col min="3076" max="3080" width="17.42578125" style="35" customWidth="1"/>
    <col min="3081" max="3329" width="9.140625" style="35"/>
    <col min="3330" max="3330" width="15.7109375" style="35" customWidth="1"/>
    <col min="3331" max="3331" width="50.7109375" style="35" customWidth="1"/>
    <col min="3332" max="3336" width="17.42578125" style="35" customWidth="1"/>
    <col min="3337" max="3585" width="9.140625" style="35"/>
    <col min="3586" max="3586" width="15.7109375" style="35" customWidth="1"/>
    <col min="3587" max="3587" width="50.7109375" style="35" customWidth="1"/>
    <col min="3588" max="3592" width="17.42578125" style="35" customWidth="1"/>
    <col min="3593" max="3841" width="9.140625" style="35"/>
    <col min="3842" max="3842" width="15.7109375" style="35" customWidth="1"/>
    <col min="3843" max="3843" width="50.7109375" style="35" customWidth="1"/>
    <col min="3844" max="3848" width="17.42578125" style="35" customWidth="1"/>
    <col min="3849" max="4097" width="9.140625" style="35"/>
    <col min="4098" max="4098" width="15.7109375" style="35" customWidth="1"/>
    <col min="4099" max="4099" width="50.7109375" style="35" customWidth="1"/>
    <col min="4100" max="4104" width="17.42578125" style="35" customWidth="1"/>
    <col min="4105" max="4353" width="9.140625" style="35"/>
    <col min="4354" max="4354" width="15.7109375" style="35" customWidth="1"/>
    <col min="4355" max="4355" width="50.7109375" style="35" customWidth="1"/>
    <col min="4356" max="4360" width="17.42578125" style="35" customWidth="1"/>
    <col min="4361" max="4609" width="9.140625" style="35"/>
    <col min="4610" max="4610" width="15.7109375" style="35" customWidth="1"/>
    <col min="4611" max="4611" width="50.7109375" style="35" customWidth="1"/>
    <col min="4612" max="4616" width="17.42578125" style="35" customWidth="1"/>
    <col min="4617" max="4865" width="9.140625" style="35"/>
    <col min="4866" max="4866" width="15.7109375" style="35" customWidth="1"/>
    <col min="4867" max="4867" width="50.7109375" style="35" customWidth="1"/>
    <col min="4868" max="4872" width="17.42578125" style="35" customWidth="1"/>
    <col min="4873" max="5121" width="9.140625" style="35"/>
    <col min="5122" max="5122" width="15.7109375" style="35" customWidth="1"/>
    <col min="5123" max="5123" width="50.7109375" style="35" customWidth="1"/>
    <col min="5124" max="5128" width="17.42578125" style="35" customWidth="1"/>
    <col min="5129" max="5377" width="9.140625" style="35"/>
    <col min="5378" max="5378" width="15.7109375" style="35" customWidth="1"/>
    <col min="5379" max="5379" width="50.7109375" style="35" customWidth="1"/>
    <col min="5380" max="5384" width="17.42578125" style="35" customWidth="1"/>
    <col min="5385" max="5633" width="9.140625" style="35"/>
    <col min="5634" max="5634" width="15.7109375" style="35" customWidth="1"/>
    <col min="5635" max="5635" width="50.7109375" style="35" customWidth="1"/>
    <col min="5636" max="5640" width="17.42578125" style="35" customWidth="1"/>
    <col min="5641" max="5889" width="9.140625" style="35"/>
    <col min="5890" max="5890" width="15.7109375" style="35" customWidth="1"/>
    <col min="5891" max="5891" width="50.7109375" style="35" customWidth="1"/>
    <col min="5892" max="5896" width="17.42578125" style="35" customWidth="1"/>
    <col min="5897" max="6145" width="9.140625" style="35"/>
    <col min="6146" max="6146" width="15.7109375" style="35" customWidth="1"/>
    <col min="6147" max="6147" width="50.7109375" style="35" customWidth="1"/>
    <col min="6148" max="6152" width="17.42578125" style="35" customWidth="1"/>
    <col min="6153" max="6401" width="9.140625" style="35"/>
    <col min="6402" max="6402" width="15.7109375" style="35" customWidth="1"/>
    <col min="6403" max="6403" width="50.7109375" style="35" customWidth="1"/>
    <col min="6404" max="6408" width="17.42578125" style="35" customWidth="1"/>
    <col min="6409" max="6657" width="9.140625" style="35"/>
    <col min="6658" max="6658" width="15.7109375" style="35" customWidth="1"/>
    <col min="6659" max="6659" width="50.7109375" style="35" customWidth="1"/>
    <col min="6660" max="6664" width="17.42578125" style="35" customWidth="1"/>
    <col min="6665" max="6913" width="9.140625" style="35"/>
    <col min="6914" max="6914" width="15.7109375" style="35" customWidth="1"/>
    <col min="6915" max="6915" width="50.7109375" style="35" customWidth="1"/>
    <col min="6916" max="6920" width="17.42578125" style="35" customWidth="1"/>
    <col min="6921" max="7169" width="9.140625" style="35"/>
    <col min="7170" max="7170" width="15.7109375" style="35" customWidth="1"/>
    <col min="7171" max="7171" width="50.7109375" style="35" customWidth="1"/>
    <col min="7172" max="7176" width="17.42578125" style="35" customWidth="1"/>
    <col min="7177" max="7425" width="9.140625" style="35"/>
    <col min="7426" max="7426" width="15.7109375" style="35" customWidth="1"/>
    <col min="7427" max="7427" width="50.7109375" style="35" customWidth="1"/>
    <col min="7428" max="7432" width="17.42578125" style="35" customWidth="1"/>
    <col min="7433" max="7681" width="9.140625" style="35"/>
    <col min="7682" max="7682" width="15.7109375" style="35" customWidth="1"/>
    <col min="7683" max="7683" width="50.7109375" style="35" customWidth="1"/>
    <col min="7684" max="7688" width="17.42578125" style="35" customWidth="1"/>
    <col min="7689" max="7937" width="9.140625" style="35"/>
    <col min="7938" max="7938" width="15.7109375" style="35" customWidth="1"/>
    <col min="7939" max="7939" width="50.7109375" style="35" customWidth="1"/>
    <col min="7940" max="7944" width="17.42578125" style="35" customWidth="1"/>
    <col min="7945" max="8193" width="9.140625" style="35"/>
    <col min="8194" max="8194" width="15.7109375" style="35" customWidth="1"/>
    <col min="8195" max="8195" width="50.7109375" style="35" customWidth="1"/>
    <col min="8196" max="8200" width="17.42578125" style="35" customWidth="1"/>
    <col min="8201" max="8449" width="9.140625" style="35"/>
    <col min="8450" max="8450" width="15.7109375" style="35" customWidth="1"/>
    <col min="8451" max="8451" width="50.7109375" style="35" customWidth="1"/>
    <col min="8452" max="8456" width="17.42578125" style="35" customWidth="1"/>
    <col min="8457" max="8705" width="9.140625" style="35"/>
    <col min="8706" max="8706" width="15.7109375" style="35" customWidth="1"/>
    <col min="8707" max="8707" width="50.7109375" style="35" customWidth="1"/>
    <col min="8708" max="8712" width="17.42578125" style="35" customWidth="1"/>
    <col min="8713" max="8961" width="9.140625" style="35"/>
    <col min="8962" max="8962" width="15.7109375" style="35" customWidth="1"/>
    <col min="8963" max="8963" width="50.7109375" style="35" customWidth="1"/>
    <col min="8964" max="8968" width="17.42578125" style="35" customWidth="1"/>
    <col min="8969" max="9217" width="9.140625" style="35"/>
    <col min="9218" max="9218" width="15.7109375" style="35" customWidth="1"/>
    <col min="9219" max="9219" width="50.7109375" style="35" customWidth="1"/>
    <col min="9220" max="9224" width="17.42578125" style="35" customWidth="1"/>
    <col min="9225" max="9473" width="9.140625" style="35"/>
    <col min="9474" max="9474" width="15.7109375" style="35" customWidth="1"/>
    <col min="9475" max="9475" width="50.7109375" style="35" customWidth="1"/>
    <col min="9476" max="9480" width="17.42578125" style="35" customWidth="1"/>
    <col min="9481" max="9729" width="9.140625" style="35"/>
    <col min="9730" max="9730" width="15.7109375" style="35" customWidth="1"/>
    <col min="9731" max="9731" width="50.7109375" style="35" customWidth="1"/>
    <col min="9732" max="9736" width="17.42578125" style="35" customWidth="1"/>
    <col min="9737" max="9985" width="9.140625" style="35"/>
    <col min="9986" max="9986" width="15.7109375" style="35" customWidth="1"/>
    <col min="9987" max="9987" width="50.7109375" style="35" customWidth="1"/>
    <col min="9988" max="9992" width="17.42578125" style="35" customWidth="1"/>
    <col min="9993" max="10241" width="9.140625" style="35"/>
    <col min="10242" max="10242" width="15.7109375" style="35" customWidth="1"/>
    <col min="10243" max="10243" width="50.7109375" style="35" customWidth="1"/>
    <col min="10244" max="10248" width="17.42578125" style="35" customWidth="1"/>
    <col min="10249" max="10497" width="9.140625" style="35"/>
    <col min="10498" max="10498" width="15.7109375" style="35" customWidth="1"/>
    <col min="10499" max="10499" width="50.7109375" style="35" customWidth="1"/>
    <col min="10500" max="10504" width="17.42578125" style="35" customWidth="1"/>
    <col min="10505" max="10753" width="9.140625" style="35"/>
    <col min="10754" max="10754" width="15.7109375" style="35" customWidth="1"/>
    <col min="10755" max="10755" width="50.7109375" style="35" customWidth="1"/>
    <col min="10756" max="10760" width="17.42578125" style="35" customWidth="1"/>
    <col min="10761" max="11009" width="9.140625" style="35"/>
    <col min="11010" max="11010" width="15.7109375" style="35" customWidth="1"/>
    <col min="11011" max="11011" width="50.7109375" style="35" customWidth="1"/>
    <col min="11012" max="11016" width="17.42578125" style="35" customWidth="1"/>
    <col min="11017" max="11265" width="9.140625" style="35"/>
    <col min="11266" max="11266" width="15.7109375" style="35" customWidth="1"/>
    <col min="11267" max="11267" width="50.7109375" style="35" customWidth="1"/>
    <col min="11268" max="11272" width="17.42578125" style="35" customWidth="1"/>
    <col min="11273" max="11521" width="9.140625" style="35"/>
    <col min="11522" max="11522" width="15.7109375" style="35" customWidth="1"/>
    <col min="11523" max="11523" width="50.7109375" style="35" customWidth="1"/>
    <col min="11524" max="11528" width="17.42578125" style="35" customWidth="1"/>
    <col min="11529" max="11777" width="9.140625" style="35"/>
    <col min="11778" max="11778" width="15.7109375" style="35" customWidth="1"/>
    <col min="11779" max="11779" width="50.7109375" style="35" customWidth="1"/>
    <col min="11780" max="11784" width="17.42578125" style="35" customWidth="1"/>
    <col min="11785" max="12033" width="9.140625" style="35"/>
    <col min="12034" max="12034" width="15.7109375" style="35" customWidth="1"/>
    <col min="12035" max="12035" width="50.7109375" style="35" customWidth="1"/>
    <col min="12036" max="12040" width="17.42578125" style="35" customWidth="1"/>
    <col min="12041" max="12289" width="9.140625" style="35"/>
    <col min="12290" max="12290" width="15.7109375" style="35" customWidth="1"/>
    <col min="12291" max="12291" width="50.7109375" style="35" customWidth="1"/>
    <col min="12292" max="12296" width="17.42578125" style="35" customWidth="1"/>
    <col min="12297" max="12545" width="9.140625" style="35"/>
    <col min="12546" max="12546" width="15.7109375" style="35" customWidth="1"/>
    <col min="12547" max="12547" width="50.7109375" style="35" customWidth="1"/>
    <col min="12548" max="12552" width="17.42578125" style="35" customWidth="1"/>
    <col min="12553" max="12801" width="9.140625" style="35"/>
    <col min="12802" max="12802" width="15.7109375" style="35" customWidth="1"/>
    <col min="12803" max="12803" width="50.7109375" style="35" customWidth="1"/>
    <col min="12804" max="12808" width="17.42578125" style="35" customWidth="1"/>
    <col min="12809" max="13057" width="9.140625" style="35"/>
    <col min="13058" max="13058" width="15.7109375" style="35" customWidth="1"/>
    <col min="13059" max="13059" width="50.7109375" style="35" customWidth="1"/>
    <col min="13060" max="13064" width="17.42578125" style="35" customWidth="1"/>
    <col min="13065" max="13313" width="9.140625" style="35"/>
    <col min="13314" max="13314" width="15.7109375" style="35" customWidth="1"/>
    <col min="13315" max="13315" width="50.7109375" style="35" customWidth="1"/>
    <col min="13316" max="13320" width="17.42578125" style="35" customWidth="1"/>
    <col min="13321" max="13569" width="9.140625" style="35"/>
    <col min="13570" max="13570" width="15.7109375" style="35" customWidth="1"/>
    <col min="13571" max="13571" width="50.7109375" style="35" customWidth="1"/>
    <col min="13572" max="13576" width="17.42578125" style="35" customWidth="1"/>
    <col min="13577" max="13825" width="9.140625" style="35"/>
    <col min="13826" max="13826" width="15.7109375" style="35" customWidth="1"/>
    <col min="13827" max="13827" width="50.7109375" style="35" customWidth="1"/>
    <col min="13828" max="13832" width="17.42578125" style="35" customWidth="1"/>
    <col min="13833" max="14081" width="9.140625" style="35"/>
    <col min="14082" max="14082" width="15.7109375" style="35" customWidth="1"/>
    <col min="14083" max="14083" width="50.7109375" style="35" customWidth="1"/>
    <col min="14084" max="14088" width="17.42578125" style="35" customWidth="1"/>
    <col min="14089" max="14337" width="9.140625" style="35"/>
    <col min="14338" max="14338" width="15.7109375" style="35" customWidth="1"/>
    <col min="14339" max="14339" width="50.7109375" style="35" customWidth="1"/>
    <col min="14340" max="14344" width="17.42578125" style="35" customWidth="1"/>
    <col min="14345" max="14593" width="9.140625" style="35"/>
    <col min="14594" max="14594" width="15.7109375" style="35" customWidth="1"/>
    <col min="14595" max="14595" width="50.7109375" style="35" customWidth="1"/>
    <col min="14596" max="14600" width="17.42578125" style="35" customWidth="1"/>
    <col min="14601" max="14849" width="9.140625" style="35"/>
    <col min="14850" max="14850" width="15.7109375" style="35" customWidth="1"/>
    <col min="14851" max="14851" width="50.7109375" style="35" customWidth="1"/>
    <col min="14852" max="14856" width="17.42578125" style="35" customWidth="1"/>
    <col min="14857" max="15105" width="9.140625" style="35"/>
    <col min="15106" max="15106" width="15.7109375" style="35" customWidth="1"/>
    <col min="15107" max="15107" width="50.7109375" style="35" customWidth="1"/>
    <col min="15108" max="15112" width="17.42578125" style="35" customWidth="1"/>
    <col min="15113" max="15361" width="9.140625" style="35"/>
    <col min="15362" max="15362" width="15.7109375" style="35" customWidth="1"/>
    <col min="15363" max="15363" width="50.7109375" style="35" customWidth="1"/>
    <col min="15364" max="15368" width="17.42578125" style="35" customWidth="1"/>
    <col min="15369" max="15617" width="9.140625" style="35"/>
    <col min="15618" max="15618" width="15.7109375" style="35" customWidth="1"/>
    <col min="15619" max="15619" width="50.7109375" style="35" customWidth="1"/>
    <col min="15620" max="15624" width="17.42578125" style="35" customWidth="1"/>
    <col min="15625" max="15873" width="9.140625" style="35"/>
    <col min="15874" max="15874" width="15.7109375" style="35" customWidth="1"/>
    <col min="15875" max="15875" width="50.7109375" style="35" customWidth="1"/>
    <col min="15876" max="15880" width="17.42578125" style="35" customWidth="1"/>
    <col min="15881" max="16129" width="9.140625" style="35"/>
    <col min="16130" max="16130" width="15.7109375" style="35" customWidth="1"/>
    <col min="16131" max="16131" width="50.7109375" style="35" customWidth="1"/>
    <col min="16132" max="16136" width="17.42578125" style="35" customWidth="1"/>
    <col min="16137" max="16384" width="9.140625" style="35"/>
  </cols>
  <sheetData>
    <row r="1" spans="1:9" x14ac:dyDescent="0.25">
      <c r="F1" s="81" t="s">
        <v>161</v>
      </c>
      <c r="G1" s="81"/>
      <c r="H1" s="81"/>
    </row>
    <row r="2" spans="1:9" x14ac:dyDescent="0.25">
      <c r="F2" s="81" t="s">
        <v>39</v>
      </c>
      <c r="G2" s="81"/>
      <c r="H2" s="81"/>
    </row>
    <row r="3" spans="1:9" x14ac:dyDescent="0.25">
      <c r="F3" s="81" t="s">
        <v>2</v>
      </c>
      <c r="G3" s="81"/>
      <c r="H3" s="81"/>
    </row>
    <row r="4" spans="1:9" x14ac:dyDescent="0.25">
      <c r="F4" s="81"/>
      <c r="G4" s="81"/>
      <c r="H4" s="81"/>
    </row>
    <row r="5" spans="1:9" x14ac:dyDescent="0.25">
      <c r="B5" s="82"/>
    </row>
    <row r="6" spans="1:9" ht="15.75" x14ac:dyDescent="0.25">
      <c r="B6" s="83" t="s">
        <v>162</v>
      </c>
      <c r="C6" s="83"/>
      <c r="D6" s="83"/>
      <c r="E6" s="83"/>
      <c r="F6" s="83"/>
      <c r="G6" s="83"/>
      <c r="H6" s="83"/>
    </row>
    <row r="7" spans="1:9" x14ac:dyDescent="0.2">
      <c r="B7" s="40" t="s">
        <v>4</v>
      </c>
    </row>
    <row r="8" spans="1:9" x14ac:dyDescent="0.25">
      <c r="B8" s="41" t="s">
        <v>5</v>
      </c>
    </row>
    <row r="9" spans="1:9" x14ac:dyDescent="0.25">
      <c r="H9" s="42" t="s">
        <v>6</v>
      </c>
    </row>
    <row r="10" spans="1:9" x14ac:dyDescent="0.2">
      <c r="B10" s="43" t="s">
        <v>163</v>
      </c>
      <c r="C10" s="43" t="s">
        <v>164</v>
      </c>
      <c r="D10" s="44" t="s">
        <v>9</v>
      </c>
      <c r="E10" s="44" t="s">
        <v>10</v>
      </c>
      <c r="F10" s="44" t="s">
        <v>11</v>
      </c>
      <c r="G10" s="44" t="s">
        <v>12</v>
      </c>
      <c r="H10" s="44" t="s">
        <v>13</v>
      </c>
    </row>
    <row r="11" spans="1:9" x14ac:dyDescent="0.25">
      <c r="B11" s="45"/>
      <c r="C11" s="45"/>
      <c r="D11" s="46" t="s">
        <v>14</v>
      </c>
      <c r="E11" s="46" t="s">
        <v>15</v>
      </c>
      <c r="F11" s="46" t="s">
        <v>16</v>
      </c>
      <c r="G11" s="46" t="s">
        <v>16</v>
      </c>
      <c r="H11" s="46" t="s">
        <v>16</v>
      </c>
    </row>
    <row r="12" spans="1:9" x14ac:dyDescent="0.25">
      <c r="B12" s="47">
        <v>1</v>
      </c>
      <c r="C12" s="48">
        <v>2</v>
      </c>
      <c r="D12" s="48">
        <v>3</v>
      </c>
      <c r="E12" s="48">
        <v>4</v>
      </c>
      <c r="F12" s="48">
        <v>5</v>
      </c>
      <c r="G12" s="48">
        <v>6</v>
      </c>
      <c r="H12" s="48">
        <v>7</v>
      </c>
    </row>
    <row r="13" spans="1:9" x14ac:dyDescent="0.25">
      <c r="A13" s="53">
        <v>1</v>
      </c>
      <c r="B13" s="54" t="s">
        <v>165</v>
      </c>
      <c r="C13" s="55" t="s">
        <v>166</v>
      </c>
      <c r="D13" s="56">
        <f>SUM(D14:D15)</f>
        <v>166425009</v>
      </c>
      <c r="E13" s="56">
        <f>SUM(E14:E15)</f>
        <v>137476545</v>
      </c>
      <c r="F13" s="56">
        <f>SUM(F14:F15)</f>
        <v>123240738</v>
      </c>
      <c r="G13" s="56">
        <f>SUM(G14:G15)</f>
        <v>125201845</v>
      </c>
      <c r="H13" s="56">
        <f>SUM(H14:H15)</f>
        <v>139674724</v>
      </c>
      <c r="I13" s="52"/>
    </row>
    <row r="14" spans="1:9" x14ac:dyDescent="0.25">
      <c r="A14" s="53">
        <v>0</v>
      </c>
      <c r="B14" s="54" t="s">
        <v>20</v>
      </c>
      <c r="C14" s="55" t="s">
        <v>21</v>
      </c>
      <c r="D14" s="56">
        <v>91980255</v>
      </c>
      <c r="E14" s="56">
        <v>109650080</v>
      </c>
      <c r="F14" s="56">
        <v>115515738</v>
      </c>
      <c r="G14" s="56">
        <v>112886845</v>
      </c>
      <c r="H14" s="56">
        <v>124859724</v>
      </c>
      <c r="I14" s="52"/>
    </row>
    <row r="15" spans="1:9" x14ac:dyDescent="0.25">
      <c r="A15" s="53">
        <v>0</v>
      </c>
      <c r="B15" s="54" t="s">
        <v>20</v>
      </c>
      <c r="C15" s="55" t="s">
        <v>22</v>
      </c>
      <c r="D15" s="56">
        <v>74444754</v>
      </c>
      <c r="E15" s="56">
        <v>27826465</v>
      </c>
      <c r="F15" s="56">
        <v>7725000</v>
      </c>
      <c r="G15" s="56">
        <v>12315000</v>
      </c>
      <c r="H15" s="56">
        <v>14815000</v>
      </c>
      <c r="I15" s="52"/>
    </row>
    <row r="16" spans="1:9" ht="38.25" x14ac:dyDescent="0.25">
      <c r="A16" s="53">
        <v>1</v>
      </c>
      <c r="B16" s="54" t="s">
        <v>167</v>
      </c>
      <c r="C16" s="55" t="s">
        <v>168</v>
      </c>
      <c r="D16" s="56">
        <f>SUM(D17:D18)</f>
        <v>108630422</v>
      </c>
      <c r="E16" s="56">
        <f>SUM(E17:E18)</f>
        <v>121328435</v>
      </c>
      <c r="F16" s="56">
        <f>SUM(F17:F18)</f>
        <v>159186328</v>
      </c>
      <c r="G16" s="56">
        <f>SUM(G18)</f>
        <v>5630000</v>
      </c>
      <c r="H16" s="56">
        <f>SUM(H17:H18)</f>
        <v>174770627</v>
      </c>
      <c r="I16" s="52"/>
    </row>
    <row r="17" spans="1:9" x14ac:dyDescent="0.25">
      <c r="A17" s="53">
        <v>0</v>
      </c>
      <c r="B17" s="54" t="s">
        <v>20</v>
      </c>
      <c r="C17" s="55" t="s">
        <v>21</v>
      </c>
      <c r="D17" s="56">
        <v>100514995</v>
      </c>
      <c r="E17" s="56">
        <v>104484626</v>
      </c>
      <c r="F17" s="56">
        <v>155559101</v>
      </c>
      <c r="G17" s="56">
        <v>168209874</v>
      </c>
      <c r="H17" s="56">
        <v>168635627</v>
      </c>
      <c r="I17" s="52"/>
    </row>
    <row r="18" spans="1:9" x14ac:dyDescent="0.25">
      <c r="A18" s="53">
        <v>0</v>
      </c>
      <c r="B18" s="54" t="s">
        <v>20</v>
      </c>
      <c r="C18" s="55" t="s">
        <v>22</v>
      </c>
      <c r="D18" s="56">
        <v>8115427</v>
      </c>
      <c r="E18" s="56">
        <v>16843809</v>
      </c>
      <c r="F18" s="56">
        <v>3627227</v>
      </c>
      <c r="G18" s="56">
        <v>5630000</v>
      </c>
      <c r="H18" s="56">
        <v>6135000</v>
      </c>
      <c r="I18" s="52"/>
    </row>
    <row r="19" spans="1:9" ht="25.5" x14ac:dyDescent="0.25">
      <c r="A19" s="53">
        <v>1</v>
      </c>
      <c r="B19" s="54" t="s">
        <v>169</v>
      </c>
      <c r="C19" s="55" t="s">
        <v>170</v>
      </c>
      <c r="D19" s="56">
        <f>SUM(D20:D21)</f>
        <v>9510317</v>
      </c>
      <c r="E19" s="56">
        <f>SUM(E20:E21)</f>
        <v>52918766</v>
      </c>
      <c r="F19" s="56">
        <f>SUM(F20:F21)</f>
        <v>42427360</v>
      </c>
      <c r="G19" s="56">
        <v>57716780</v>
      </c>
      <c r="H19" s="56">
        <v>61653450</v>
      </c>
      <c r="I19" s="52"/>
    </row>
    <row r="20" spans="1:9" x14ac:dyDescent="0.25">
      <c r="A20" s="53">
        <v>0</v>
      </c>
      <c r="B20" s="54" t="s">
        <v>20</v>
      </c>
      <c r="C20" s="55" t="s">
        <v>21</v>
      </c>
      <c r="D20" s="56">
        <v>9427580</v>
      </c>
      <c r="E20" s="56">
        <v>52918766</v>
      </c>
      <c r="F20" s="56">
        <v>42427360</v>
      </c>
      <c r="G20" s="56">
        <v>57716780</v>
      </c>
      <c r="H20" s="56">
        <v>61653450</v>
      </c>
      <c r="I20" s="52"/>
    </row>
    <row r="21" spans="1:9" x14ac:dyDescent="0.25">
      <c r="A21" s="53">
        <v>0</v>
      </c>
      <c r="B21" s="54" t="s">
        <v>20</v>
      </c>
      <c r="C21" s="55" t="s">
        <v>22</v>
      </c>
      <c r="D21" s="56">
        <v>82737</v>
      </c>
      <c r="E21" s="56">
        <v>0</v>
      </c>
      <c r="F21" s="56">
        <v>0</v>
      </c>
      <c r="G21" s="56">
        <v>0</v>
      </c>
      <c r="H21" s="56">
        <v>0</v>
      </c>
      <c r="I21" s="52"/>
    </row>
    <row r="22" spans="1:9" x14ac:dyDescent="0.25">
      <c r="A22" s="53">
        <v>1</v>
      </c>
      <c r="B22" s="54" t="s">
        <v>20</v>
      </c>
      <c r="C22" s="55" t="s">
        <v>171</v>
      </c>
      <c r="D22" s="56">
        <f>SUM(D23:D24)</f>
        <v>284565748</v>
      </c>
      <c r="E22" s="56">
        <f>SUM(E23:E24)</f>
        <v>311723746</v>
      </c>
      <c r="F22" s="56">
        <v>324854426</v>
      </c>
      <c r="G22" s="56">
        <v>356758499</v>
      </c>
      <c r="H22" s="56">
        <f>SUM(H23:H24)</f>
        <v>376098801</v>
      </c>
      <c r="I22" s="52"/>
    </row>
    <row r="23" spans="1:9" x14ac:dyDescent="0.25">
      <c r="A23" s="53">
        <v>1</v>
      </c>
      <c r="B23" s="54" t="s">
        <v>20</v>
      </c>
      <c r="C23" s="55" t="s">
        <v>21</v>
      </c>
      <c r="D23" s="56">
        <f>D14+D17+D20</f>
        <v>201922830</v>
      </c>
      <c r="E23" s="56">
        <f>E14+E17+E20</f>
        <v>267053472</v>
      </c>
      <c r="F23" s="56">
        <f>F14+F17+F20</f>
        <v>313502199</v>
      </c>
      <c r="G23" s="56">
        <f>G14+G17+G20</f>
        <v>338813499</v>
      </c>
      <c r="H23" s="56">
        <f>H14+H17+H20</f>
        <v>355148801</v>
      </c>
      <c r="I23" s="52"/>
    </row>
    <row r="24" spans="1:9" x14ac:dyDescent="0.25">
      <c r="A24" s="53">
        <v>1</v>
      </c>
      <c r="B24" s="54" t="s">
        <v>20</v>
      </c>
      <c r="C24" s="55" t="s">
        <v>22</v>
      </c>
      <c r="D24" s="56">
        <f>D21+D18+D15</f>
        <v>82642918</v>
      </c>
      <c r="E24" s="56">
        <f>E21+E18+E15</f>
        <v>44670274</v>
      </c>
      <c r="F24" s="56">
        <f>F21+F18+F15</f>
        <v>11352227</v>
      </c>
      <c r="G24" s="56">
        <f>G21+G18+G15</f>
        <v>17945000</v>
      </c>
      <c r="H24" s="56">
        <f>H21+H18+H15</f>
        <v>20950000</v>
      </c>
      <c r="I24" s="52"/>
    </row>
    <row r="26" spans="1:9" x14ac:dyDescent="0.25">
      <c r="B26" s="57"/>
      <c r="D26" s="36"/>
      <c r="E26" s="36"/>
      <c r="F26" s="36"/>
      <c r="G26" s="36"/>
      <c r="H26" s="36"/>
    </row>
    <row r="27" spans="1:9" x14ac:dyDescent="0.25">
      <c r="B27" s="57"/>
    </row>
    <row r="28" spans="1:9" x14ac:dyDescent="0.2">
      <c r="B28" s="58" t="s">
        <v>34</v>
      </c>
      <c r="C28" s="58"/>
      <c r="D28" s="59"/>
      <c r="E28" s="60"/>
      <c r="F28" s="61" t="s">
        <v>35</v>
      </c>
      <c r="G28" s="61"/>
      <c r="H28" s="60"/>
    </row>
    <row r="29" spans="1:9" x14ac:dyDescent="0.2">
      <c r="B29" s="58"/>
      <c r="C29" s="58"/>
      <c r="D29" s="62" t="s">
        <v>36</v>
      </c>
      <c r="E29" s="60"/>
      <c r="F29" s="63" t="s">
        <v>37</v>
      </c>
      <c r="G29" s="63"/>
      <c r="H29" s="60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271" priority="15" stopIfTrue="1">
      <formula>A13=1</formula>
    </cfRule>
    <cfRule type="expression" dxfId="270" priority="16" stopIfTrue="1">
      <formula>A13=2</formula>
    </cfRule>
  </conditionalFormatting>
  <conditionalFormatting sqref="C13:C24">
    <cfRule type="expression" dxfId="269" priority="17" stopIfTrue="1">
      <formula>A13=1</formula>
    </cfRule>
    <cfRule type="expression" dxfId="268" priority="18" stopIfTrue="1">
      <formula>A13=2</formula>
    </cfRule>
  </conditionalFormatting>
  <conditionalFormatting sqref="D13:D24">
    <cfRule type="expression" dxfId="267" priority="19" stopIfTrue="1">
      <formula>A13=1</formula>
    </cfRule>
    <cfRule type="expression" dxfId="266" priority="20" stopIfTrue="1">
      <formula>A13=2</formula>
    </cfRule>
  </conditionalFormatting>
  <conditionalFormatting sqref="E13:E24">
    <cfRule type="expression" dxfId="265" priority="21" stopIfTrue="1">
      <formula>A13=1</formula>
    </cfRule>
    <cfRule type="expression" dxfId="264" priority="22" stopIfTrue="1">
      <formula>A13=2</formula>
    </cfRule>
  </conditionalFormatting>
  <conditionalFormatting sqref="F13:F24">
    <cfRule type="expression" dxfId="263" priority="23" stopIfTrue="1">
      <formula>A13=1</formula>
    </cfRule>
    <cfRule type="expression" dxfId="262" priority="24" stopIfTrue="1">
      <formula>A13=2</formula>
    </cfRule>
  </conditionalFormatting>
  <conditionalFormatting sqref="G13:G24">
    <cfRule type="expression" dxfId="261" priority="25" stopIfTrue="1">
      <formula>A13=1</formula>
    </cfRule>
    <cfRule type="expression" dxfId="260" priority="26" stopIfTrue="1">
      <formula>A13=2</formula>
    </cfRule>
  </conditionalFormatting>
  <conditionalFormatting sqref="H13:H24">
    <cfRule type="expression" dxfId="259" priority="27" stopIfTrue="1">
      <formula>A13=1</formula>
    </cfRule>
    <cfRule type="expression" dxfId="258" priority="28" stopIfTrue="1">
      <formula>A13=2</formula>
    </cfRule>
  </conditionalFormatting>
  <conditionalFormatting sqref="B26:B31">
    <cfRule type="expression" dxfId="257" priority="1" stopIfTrue="1">
      <formula>A26=1</formula>
    </cfRule>
    <cfRule type="expression" dxfId="256" priority="2" stopIfTrue="1">
      <formula>A26=2</formula>
    </cfRule>
  </conditionalFormatting>
  <conditionalFormatting sqref="C26:C31">
    <cfRule type="expression" dxfId="255" priority="3" stopIfTrue="1">
      <formula>A26=1</formula>
    </cfRule>
    <cfRule type="expression" dxfId="254" priority="4" stopIfTrue="1">
      <formula>A26=2</formula>
    </cfRule>
  </conditionalFormatting>
  <conditionalFormatting sqref="D26:D31">
    <cfRule type="expression" dxfId="253" priority="5" stopIfTrue="1">
      <formula>A26=1</formula>
    </cfRule>
    <cfRule type="expression" dxfId="252" priority="6" stopIfTrue="1">
      <formula>A26=2</formula>
    </cfRule>
  </conditionalFormatting>
  <conditionalFormatting sqref="E26:E31">
    <cfRule type="expression" dxfId="251" priority="7" stopIfTrue="1">
      <formula>A26=1</formula>
    </cfRule>
    <cfRule type="expression" dxfId="250" priority="8" stopIfTrue="1">
      <formula>A26=2</formula>
    </cfRule>
  </conditionalFormatting>
  <conditionalFormatting sqref="F26:F31">
    <cfRule type="expression" dxfId="249" priority="9" stopIfTrue="1">
      <formula>A26=1</formula>
    </cfRule>
    <cfRule type="expression" dxfId="248" priority="10" stopIfTrue="1">
      <formula>A26=2</formula>
    </cfRule>
  </conditionalFormatting>
  <conditionalFormatting sqref="G26:G31">
    <cfRule type="expression" dxfId="247" priority="11" stopIfTrue="1">
      <formula>A26=1</formula>
    </cfRule>
    <cfRule type="expression" dxfId="246" priority="12" stopIfTrue="1">
      <formula>A26=2</formula>
    </cfRule>
  </conditionalFormatting>
  <conditionalFormatting sqref="H26:H31">
    <cfRule type="expression" dxfId="245" priority="13" stopIfTrue="1">
      <formula>A26=1</formula>
    </cfRule>
    <cfRule type="expression" dxfId="244" priority="14" stopIfTrue="1">
      <formula>A26=2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A761-B225-438E-8C33-8A0F7A3CFFBD}">
  <dimension ref="A1:G53"/>
  <sheetViews>
    <sheetView topLeftCell="B1" workbookViewId="0">
      <selection activeCell="E18" sqref="E18"/>
    </sheetView>
  </sheetViews>
  <sheetFormatPr defaultRowHeight="12.75" x14ac:dyDescent="0.25"/>
  <cols>
    <col min="1" max="1" width="0" style="35" hidden="1" customWidth="1"/>
    <col min="2" max="2" width="15.7109375" style="36" customWidth="1"/>
    <col min="3" max="3" width="50.7109375" style="37" customWidth="1"/>
    <col min="4" max="6" width="17.42578125" style="35" customWidth="1"/>
    <col min="7" max="255" width="9.140625" style="35"/>
    <col min="256" max="256" width="15.7109375" style="35" customWidth="1"/>
    <col min="257" max="257" width="50.7109375" style="35" customWidth="1"/>
    <col min="258" max="262" width="17.42578125" style="35" customWidth="1"/>
    <col min="263" max="511" width="9.140625" style="35"/>
    <col min="512" max="512" width="15.7109375" style="35" customWidth="1"/>
    <col min="513" max="513" width="50.7109375" style="35" customWidth="1"/>
    <col min="514" max="518" width="17.42578125" style="35" customWidth="1"/>
    <col min="519" max="767" width="9.140625" style="35"/>
    <col min="768" max="768" width="15.7109375" style="35" customWidth="1"/>
    <col min="769" max="769" width="50.7109375" style="35" customWidth="1"/>
    <col min="770" max="774" width="17.42578125" style="35" customWidth="1"/>
    <col min="775" max="1023" width="9.140625" style="35"/>
    <col min="1024" max="1024" width="15.7109375" style="35" customWidth="1"/>
    <col min="1025" max="1025" width="50.7109375" style="35" customWidth="1"/>
    <col min="1026" max="1030" width="17.42578125" style="35" customWidth="1"/>
    <col min="1031" max="1279" width="9.140625" style="35"/>
    <col min="1280" max="1280" width="15.7109375" style="35" customWidth="1"/>
    <col min="1281" max="1281" width="50.7109375" style="35" customWidth="1"/>
    <col min="1282" max="1286" width="17.42578125" style="35" customWidth="1"/>
    <col min="1287" max="1535" width="9.140625" style="35"/>
    <col min="1536" max="1536" width="15.7109375" style="35" customWidth="1"/>
    <col min="1537" max="1537" width="50.7109375" style="35" customWidth="1"/>
    <col min="1538" max="1542" width="17.42578125" style="35" customWidth="1"/>
    <col min="1543" max="1791" width="9.140625" style="35"/>
    <col min="1792" max="1792" width="15.7109375" style="35" customWidth="1"/>
    <col min="1793" max="1793" width="50.7109375" style="35" customWidth="1"/>
    <col min="1794" max="1798" width="17.42578125" style="35" customWidth="1"/>
    <col min="1799" max="2047" width="9.140625" style="35"/>
    <col min="2048" max="2048" width="15.7109375" style="35" customWidth="1"/>
    <col min="2049" max="2049" width="50.7109375" style="35" customWidth="1"/>
    <col min="2050" max="2054" width="17.42578125" style="35" customWidth="1"/>
    <col min="2055" max="2303" width="9.140625" style="35"/>
    <col min="2304" max="2304" width="15.7109375" style="35" customWidth="1"/>
    <col min="2305" max="2305" width="50.7109375" style="35" customWidth="1"/>
    <col min="2306" max="2310" width="17.42578125" style="35" customWidth="1"/>
    <col min="2311" max="2559" width="9.140625" style="35"/>
    <col min="2560" max="2560" width="15.7109375" style="35" customWidth="1"/>
    <col min="2561" max="2561" width="50.7109375" style="35" customWidth="1"/>
    <col min="2562" max="2566" width="17.42578125" style="35" customWidth="1"/>
    <col min="2567" max="2815" width="9.140625" style="35"/>
    <col min="2816" max="2816" width="15.7109375" style="35" customWidth="1"/>
    <col min="2817" max="2817" width="50.7109375" style="35" customWidth="1"/>
    <col min="2818" max="2822" width="17.42578125" style="35" customWidth="1"/>
    <col min="2823" max="3071" width="9.140625" style="35"/>
    <col min="3072" max="3072" width="15.7109375" style="35" customWidth="1"/>
    <col min="3073" max="3073" width="50.7109375" style="35" customWidth="1"/>
    <col min="3074" max="3078" width="17.42578125" style="35" customWidth="1"/>
    <col min="3079" max="3327" width="9.140625" style="35"/>
    <col min="3328" max="3328" width="15.7109375" style="35" customWidth="1"/>
    <col min="3329" max="3329" width="50.7109375" style="35" customWidth="1"/>
    <col min="3330" max="3334" width="17.42578125" style="35" customWidth="1"/>
    <col min="3335" max="3583" width="9.140625" style="35"/>
    <col min="3584" max="3584" width="15.7109375" style="35" customWidth="1"/>
    <col min="3585" max="3585" width="50.7109375" style="35" customWidth="1"/>
    <col min="3586" max="3590" width="17.42578125" style="35" customWidth="1"/>
    <col min="3591" max="3839" width="9.140625" style="35"/>
    <col min="3840" max="3840" width="15.7109375" style="35" customWidth="1"/>
    <col min="3841" max="3841" width="50.7109375" style="35" customWidth="1"/>
    <col min="3842" max="3846" width="17.42578125" style="35" customWidth="1"/>
    <col min="3847" max="4095" width="9.140625" style="35"/>
    <col min="4096" max="4096" width="15.7109375" style="35" customWidth="1"/>
    <col min="4097" max="4097" width="50.7109375" style="35" customWidth="1"/>
    <col min="4098" max="4102" width="17.42578125" style="35" customWidth="1"/>
    <col min="4103" max="4351" width="9.140625" style="35"/>
    <col min="4352" max="4352" width="15.7109375" style="35" customWidth="1"/>
    <col min="4353" max="4353" width="50.7109375" style="35" customWidth="1"/>
    <col min="4354" max="4358" width="17.42578125" style="35" customWidth="1"/>
    <col min="4359" max="4607" width="9.140625" style="35"/>
    <col min="4608" max="4608" width="15.7109375" style="35" customWidth="1"/>
    <col min="4609" max="4609" width="50.7109375" style="35" customWidth="1"/>
    <col min="4610" max="4614" width="17.42578125" style="35" customWidth="1"/>
    <col min="4615" max="4863" width="9.140625" style="35"/>
    <col min="4864" max="4864" width="15.7109375" style="35" customWidth="1"/>
    <col min="4865" max="4865" width="50.7109375" style="35" customWidth="1"/>
    <col min="4866" max="4870" width="17.42578125" style="35" customWidth="1"/>
    <col min="4871" max="5119" width="9.140625" style="35"/>
    <col min="5120" max="5120" width="15.7109375" style="35" customWidth="1"/>
    <col min="5121" max="5121" width="50.7109375" style="35" customWidth="1"/>
    <col min="5122" max="5126" width="17.42578125" style="35" customWidth="1"/>
    <col min="5127" max="5375" width="9.140625" style="35"/>
    <col min="5376" max="5376" width="15.7109375" style="35" customWidth="1"/>
    <col min="5377" max="5377" width="50.7109375" style="35" customWidth="1"/>
    <col min="5378" max="5382" width="17.42578125" style="35" customWidth="1"/>
    <col min="5383" max="5631" width="9.140625" style="35"/>
    <col min="5632" max="5632" width="15.7109375" style="35" customWidth="1"/>
    <col min="5633" max="5633" width="50.7109375" style="35" customWidth="1"/>
    <col min="5634" max="5638" width="17.42578125" style="35" customWidth="1"/>
    <col min="5639" max="5887" width="9.140625" style="35"/>
    <col min="5888" max="5888" width="15.7109375" style="35" customWidth="1"/>
    <col min="5889" max="5889" width="50.7109375" style="35" customWidth="1"/>
    <col min="5890" max="5894" width="17.42578125" style="35" customWidth="1"/>
    <col min="5895" max="6143" width="9.140625" style="35"/>
    <col min="6144" max="6144" width="15.7109375" style="35" customWidth="1"/>
    <col min="6145" max="6145" width="50.7109375" style="35" customWidth="1"/>
    <col min="6146" max="6150" width="17.42578125" style="35" customWidth="1"/>
    <col min="6151" max="6399" width="9.140625" style="35"/>
    <col min="6400" max="6400" width="15.7109375" style="35" customWidth="1"/>
    <col min="6401" max="6401" width="50.7109375" style="35" customWidth="1"/>
    <col min="6402" max="6406" width="17.42578125" style="35" customWidth="1"/>
    <col min="6407" max="6655" width="9.140625" style="35"/>
    <col min="6656" max="6656" width="15.7109375" style="35" customWidth="1"/>
    <col min="6657" max="6657" width="50.7109375" style="35" customWidth="1"/>
    <col min="6658" max="6662" width="17.42578125" style="35" customWidth="1"/>
    <col min="6663" max="6911" width="9.140625" style="35"/>
    <col min="6912" max="6912" width="15.7109375" style="35" customWidth="1"/>
    <col min="6913" max="6913" width="50.7109375" style="35" customWidth="1"/>
    <col min="6914" max="6918" width="17.42578125" style="35" customWidth="1"/>
    <col min="6919" max="7167" width="9.140625" style="35"/>
    <col min="7168" max="7168" width="15.7109375" style="35" customWidth="1"/>
    <col min="7169" max="7169" width="50.7109375" style="35" customWidth="1"/>
    <col min="7170" max="7174" width="17.42578125" style="35" customWidth="1"/>
    <col min="7175" max="7423" width="9.140625" style="35"/>
    <col min="7424" max="7424" width="15.7109375" style="35" customWidth="1"/>
    <col min="7425" max="7425" width="50.7109375" style="35" customWidth="1"/>
    <col min="7426" max="7430" width="17.42578125" style="35" customWidth="1"/>
    <col min="7431" max="7679" width="9.140625" style="35"/>
    <col min="7680" max="7680" width="15.7109375" style="35" customWidth="1"/>
    <col min="7681" max="7681" width="50.7109375" style="35" customWidth="1"/>
    <col min="7682" max="7686" width="17.42578125" style="35" customWidth="1"/>
    <col min="7687" max="7935" width="9.140625" style="35"/>
    <col min="7936" max="7936" width="15.7109375" style="35" customWidth="1"/>
    <col min="7937" max="7937" width="50.7109375" style="35" customWidth="1"/>
    <col min="7938" max="7942" width="17.42578125" style="35" customWidth="1"/>
    <col min="7943" max="8191" width="9.140625" style="35"/>
    <col min="8192" max="8192" width="15.7109375" style="35" customWidth="1"/>
    <col min="8193" max="8193" width="50.7109375" style="35" customWidth="1"/>
    <col min="8194" max="8198" width="17.42578125" style="35" customWidth="1"/>
    <col min="8199" max="8447" width="9.140625" style="35"/>
    <col min="8448" max="8448" width="15.7109375" style="35" customWidth="1"/>
    <col min="8449" max="8449" width="50.7109375" style="35" customWidth="1"/>
    <col min="8450" max="8454" width="17.42578125" style="35" customWidth="1"/>
    <col min="8455" max="8703" width="9.140625" style="35"/>
    <col min="8704" max="8704" width="15.7109375" style="35" customWidth="1"/>
    <col min="8705" max="8705" width="50.7109375" style="35" customWidth="1"/>
    <col min="8706" max="8710" width="17.42578125" style="35" customWidth="1"/>
    <col min="8711" max="8959" width="9.140625" style="35"/>
    <col min="8960" max="8960" width="15.7109375" style="35" customWidth="1"/>
    <col min="8961" max="8961" width="50.7109375" style="35" customWidth="1"/>
    <col min="8962" max="8966" width="17.42578125" style="35" customWidth="1"/>
    <col min="8967" max="9215" width="9.140625" style="35"/>
    <col min="9216" max="9216" width="15.7109375" style="35" customWidth="1"/>
    <col min="9217" max="9217" width="50.7109375" style="35" customWidth="1"/>
    <col min="9218" max="9222" width="17.42578125" style="35" customWidth="1"/>
    <col min="9223" max="9471" width="9.140625" style="35"/>
    <col min="9472" max="9472" width="15.7109375" style="35" customWidth="1"/>
    <col min="9473" max="9473" width="50.7109375" style="35" customWidth="1"/>
    <col min="9474" max="9478" width="17.42578125" style="35" customWidth="1"/>
    <col min="9479" max="9727" width="9.140625" style="35"/>
    <col min="9728" max="9728" width="15.7109375" style="35" customWidth="1"/>
    <col min="9729" max="9729" width="50.7109375" style="35" customWidth="1"/>
    <col min="9730" max="9734" width="17.42578125" style="35" customWidth="1"/>
    <col min="9735" max="9983" width="9.140625" style="35"/>
    <col min="9984" max="9984" width="15.7109375" style="35" customWidth="1"/>
    <col min="9985" max="9985" width="50.7109375" style="35" customWidth="1"/>
    <col min="9986" max="9990" width="17.42578125" style="35" customWidth="1"/>
    <col min="9991" max="10239" width="9.140625" style="35"/>
    <col min="10240" max="10240" width="15.7109375" style="35" customWidth="1"/>
    <col min="10241" max="10241" width="50.7109375" style="35" customWidth="1"/>
    <col min="10242" max="10246" width="17.42578125" style="35" customWidth="1"/>
    <col min="10247" max="10495" width="9.140625" style="35"/>
    <col min="10496" max="10496" width="15.7109375" style="35" customWidth="1"/>
    <col min="10497" max="10497" width="50.7109375" style="35" customWidth="1"/>
    <col min="10498" max="10502" width="17.42578125" style="35" customWidth="1"/>
    <col min="10503" max="10751" width="9.140625" style="35"/>
    <col min="10752" max="10752" width="15.7109375" style="35" customWidth="1"/>
    <col min="10753" max="10753" width="50.7109375" style="35" customWidth="1"/>
    <col min="10754" max="10758" width="17.42578125" style="35" customWidth="1"/>
    <col min="10759" max="11007" width="9.140625" style="35"/>
    <col min="11008" max="11008" width="15.7109375" style="35" customWidth="1"/>
    <col min="11009" max="11009" width="50.7109375" style="35" customWidth="1"/>
    <col min="11010" max="11014" width="17.42578125" style="35" customWidth="1"/>
    <col min="11015" max="11263" width="9.140625" style="35"/>
    <col min="11264" max="11264" width="15.7109375" style="35" customWidth="1"/>
    <col min="11265" max="11265" width="50.7109375" style="35" customWidth="1"/>
    <col min="11266" max="11270" width="17.42578125" style="35" customWidth="1"/>
    <col min="11271" max="11519" width="9.140625" style="35"/>
    <col min="11520" max="11520" width="15.7109375" style="35" customWidth="1"/>
    <col min="11521" max="11521" width="50.7109375" style="35" customWidth="1"/>
    <col min="11522" max="11526" width="17.42578125" style="35" customWidth="1"/>
    <col min="11527" max="11775" width="9.140625" style="35"/>
    <col min="11776" max="11776" width="15.7109375" style="35" customWidth="1"/>
    <col min="11777" max="11777" width="50.7109375" style="35" customWidth="1"/>
    <col min="11778" max="11782" width="17.42578125" style="35" customWidth="1"/>
    <col min="11783" max="12031" width="9.140625" style="35"/>
    <col min="12032" max="12032" width="15.7109375" style="35" customWidth="1"/>
    <col min="12033" max="12033" width="50.7109375" style="35" customWidth="1"/>
    <col min="12034" max="12038" width="17.42578125" style="35" customWidth="1"/>
    <col min="12039" max="12287" width="9.140625" style="35"/>
    <col min="12288" max="12288" width="15.7109375" style="35" customWidth="1"/>
    <col min="12289" max="12289" width="50.7109375" style="35" customWidth="1"/>
    <col min="12290" max="12294" width="17.42578125" style="35" customWidth="1"/>
    <col min="12295" max="12543" width="9.140625" style="35"/>
    <col min="12544" max="12544" width="15.7109375" style="35" customWidth="1"/>
    <col min="12545" max="12545" width="50.7109375" style="35" customWidth="1"/>
    <col min="12546" max="12550" width="17.42578125" style="35" customWidth="1"/>
    <col min="12551" max="12799" width="9.140625" style="35"/>
    <col min="12800" max="12800" width="15.7109375" style="35" customWidth="1"/>
    <col min="12801" max="12801" width="50.7109375" style="35" customWidth="1"/>
    <col min="12802" max="12806" width="17.42578125" style="35" customWidth="1"/>
    <col min="12807" max="13055" width="9.140625" style="35"/>
    <col min="13056" max="13056" width="15.7109375" style="35" customWidth="1"/>
    <col min="13057" max="13057" width="50.7109375" style="35" customWidth="1"/>
    <col min="13058" max="13062" width="17.42578125" style="35" customWidth="1"/>
    <col min="13063" max="13311" width="9.140625" style="35"/>
    <col min="13312" max="13312" width="15.7109375" style="35" customWidth="1"/>
    <col min="13313" max="13313" width="50.7109375" style="35" customWidth="1"/>
    <col min="13314" max="13318" width="17.42578125" style="35" customWidth="1"/>
    <col min="13319" max="13567" width="9.140625" style="35"/>
    <col min="13568" max="13568" width="15.7109375" style="35" customWidth="1"/>
    <col min="13569" max="13569" width="50.7109375" style="35" customWidth="1"/>
    <col min="13570" max="13574" width="17.42578125" style="35" customWidth="1"/>
    <col min="13575" max="13823" width="9.140625" style="35"/>
    <col min="13824" max="13824" width="15.7109375" style="35" customWidth="1"/>
    <col min="13825" max="13825" width="50.7109375" style="35" customWidth="1"/>
    <col min="13826" max="13830" width="17.42578125" style="35" customWidth="1"/>
    <col min="13831" max="14079" width="9.140625" style="35"/>
    <col min="14080" max="14080" width="15.7109375" style="35" customWidth="1"/>
    <col min="14081" max="14081" width="50.7109375" style="35" customWidth="1"/>
    <col min="14082" max="14086" width="17.42578125" style="35" customWidth="1"/>
    <col min="14087" max="14335" width="9.140625" style="35"/>
    <col min="14336" max="14336" width="15.7109375" style="35" customWidth="1"/>
    <col min="14337" max="14337" width="50.7109375" style="35" customWidth="1"/>
    <col min="14338" max="14342" width="17.42578125" style="35" customWidth="1"/>
    <col min="14343" max="14591" width="9.140625" style="35"/>
    <col min="14592" max="14592" width="15.7109375" style="35" customWidth="1"/>
    <col min="14593" max="14593" width="50.7109375" style="35" customWidth="1"/>
    <col min="14594" max="14598" width="17.42578125" style="35" customWidth="1"/>
    <col min="14599" max="14847" width="9.140625" style="35"/>
    <col min="14848" max="14848" width="15.7109375" style="35" customWidth="1"/>
    <col min="14849" max="14849" width="50.7109375" style="35" customWidth="1"/>
    <col min="14850" max="14854" width="17.42578125" style="35" customWidth="1"/>
    <col min="14855" max="15103" width="9.140625" style="35"/>
    <col min="15104" max="15104" width="15.7109375" style="35" customWidth="1"/>
    <col min="15105" max="15105" width="50.7109375" style="35" customWidth="1"/>
    <col min="15106" max="15110" width="17.42578125" style="35" customWidth="1"/>
    <col min="15111" max="15359" width="9.140625" style="35"/>
    <col min="15360" max="15360" width="15.7109375" style="35" customWidth="1"/>
    <col min="15361" max="15361" width="50.7109375" style="35" customWidth="1"/>
    <col min="15362" max="15366" width="17.42578125" style="35" customWidth="1"/>
    <col min="15367" max="15615" width="9.140625" style="35"/>
    <col min="15616" max="15616" width="15.7109375" style="35" customWidth="1"/>
    <col min="15617" max="15617" width="50.7109375" style="35" customWidth="1"/>
    <col min="15618" max="15622" width="17.42578125" style="35" customWidth="1"/>
    <col min="15623" max="15871" width="9.140625" style="35"/>
    <col min="15872" max="15872" width="15.7109375" style="35" customWidth="1"/>
    <col min="15873" max="15873" width="50.7109375" style="35" customWidth="1"/>
    <col min="15874" max="15878" width="17.42578125" style="35" customWidth="1"/>
    <col min="15879" max="16127" width="9.140625" style="35"/>
    <col min="16128" max="16128" width="15.7109375" style="35" customWidth="1"/>
    <col min="16129" max="16129" width="50.7109375" style="35" customWidth="1"/>
    <col min="16130" max="16134" width="17.42578125" style="35" customWidth="1"/>
    <col min="16135" max="16384" width="9.140625" style="35"/>
  </cols>
  <sheetData>
    <row r="1" spans="1:7" x14ac:dyDescent="0.25">
      <c r="D1" s="81" t="s">
        <v>172</v>
      </c>
      <c r="E1" s="81"/>
      <c r="F1" s="81"/>
    </row>
    <row r="2" spans="1:7" x14ac:dyDescent="0.25">
      <c r="D2" s="81" t="s">
        <v>1</v>
      </c>
      <c r="E2" s="81"/>
      <c r="F2" s="81"/>
    </row>
    <row r="3" spans="1:7" x14ac:dyDescent="0.25">
      <c r="D3" s="81" t="s">
        <v>2</v>
      </c>
      <c r="E3" s="81"/>
      <c r="F3" s="81"/>
    </row>
    <row r="4" spans="1:7" x14ac:dyDescent="0.25">
      <c r="D4" s="81" t="s">
        <v>173</v>
      </c>
      <c r="E4" s="81"/>
      <c r="F4" s="81"/>
    </row>
    <row r="5" spans="1:7" x14ac:dyDescent="0.25">
      <c r="B5" s="57"/>
    </row>
    <row r="6" spans="1:7" ht="15.75" x14ac:dyDescent="0.25">
      <c r="B6" s="39" t="s">
        <v>174</v>
      </c>
      <c r="C6" s="39"/>
      <c r="D6" s="39"/>
      <c r="E6" s="39"/>
      <c r="F6" s="39"/>
    </row>
    <row r="7" spans="1:7" ht="15.75" x14ac:dyDescent="0.25">
      <c r="B7" s="39" t="s">
        <v>175</v>
      </c>
      <c r="C7" s="39"/>
      <c r="D7" s="39"/>
      <c r="E7" s="39"/>
      <c r="F7" s="39"/>
    </row>
    <row r="8" spans="1:7" x14ac:dyDescent="0.2">
      <c r="B8" s="40" t="s">
        <v>4</v>
      </c>
    </row>
    <row r="9" spans="1:7" x14ac:dyDescent="0.25">
      <c r="B9" s="41" t="s">
        <v>5</v>
      </c>
    </row>
    <row r="10" spans="1:7" x14ac:dyDescent="0.25">
      <c r="F10" s="42" t="s">
        <v>6</v>
      </c>
    </row>
    <row r="11" spans="1:7" ht="15" customHeight="1" x14ac:dyDescent="0.2">
      <c r="B11" s="43" t="s">
        <v>41</v>
      </c>
      <c r="C11" s="43" t="s">
        <v>8</v>
      </c>
      <c r="D11" s="44" t="s">
        <v>11</v>
      </c>
      <c r="E11" s="44" t="s">
        <v>12</v>
      </c>
      <c r="F11" s="44" t="s">
        <v>13</v>
      </c>
    </row>
    <row r="12" spans="1:7" ht="15" customHeight="1" x14ac:dyDescent="0.25">
      <c r="B12" s="45"/>
      <c r="C12" s="45"/>
      <c r="D12" s="46" t="s">
        <v>16</v>
      </c>
      <c r="E12" s="46" t="s">
        <v>16</v>
      </c>
      <c r="F12" s="46" t="s">
        <v>16</v>
      </c>
    </row>
    <row r="13" spans="1:7" x14ac:dyDescent="0.25">
      <c r="B13" s="47">
        <v>1</v>
      </c>
      <c r="C13" s="48">
        <v>2</v>
      </c>
      <c r="D13" s="48">
        <v>5</v>
      </c>
      <c r="E13" s="48">
        <v>6</v>
      </c>
      <c r="F13" s="48">
        <v>7</v>
      </c>
    </row>
    <row r="14" spans="1:7" x14ac:dyDescent="0.25">
      <c r="A14" s="53">
        <v>1</v>
      </c>
      <c r="B14" s="54" t="s">
        <v>176</v>
      </c>
      <c r="C14" s="55" t="s">
        <v>177</v>
      </c>
      <c r="D14" s="56">
        <v>51871038</v>
      </c>
      <c r="E14" s="56">
        <v>56953881</v>
      </c>
      <c r="F14" s="56">
        <v>62531087</v>
      </c>
      <c r="G14" s="52"/>
    </row>
    <row r="15" spans="1:7" x14ac:dyDescent="0.25">
      <c r="A15" s="53">
        <v>0</v>
      </c>
      <c r="B15" s="54" t="s">
        <v>20</v>
      </c>
      <c r="C15" s="55" t="s">
        <v>21</v>
      </c>
      <c r="D15" s="56">
        <v>51871038</v>
      </c>
      <c r="E15" s="56">
        <v>56953881</v>
      </c>
      <c r="F15" s="56">
        <v>62531087</v>
      </c>
      <c r="G15" s="52"/>
    </row>
    <row r="16" spans="1:7" x14ac:dyDescent="0.25">
      <c r="A16" s="53">
        <v>0</v>
      </c>
      <c r="B16" s="54" t="s">
        <v>20</v>
      </c>
      <c r="C16" s="55" t="s">
        <v>22</v>
      </c>
      <c r="D16" s="56">
        <v>0</v>
      </c>
      <c r="E16" s="56">
        <v>0</v>
      </c>
      <c r="F16" s="56">
        <v>0</v>
      </c>
      <c r="G16" s="52"/>
    </row>
    <row r="17" spans="1:7" x14ac:dyDescent="0.25">
      <c r="A17" s="53">
        <v>1</v>
      </c>
      <c r="B17" s="54" t="s">
        <v>178</v>
      </c>
      <c r="C17" s="55" t="s">
        <v>179</v>
      </c>
      <c r="D17" s="56">
        <v>136067997</v>
      </c>
      <c r="E17" s="56">
        <v>146091414</v>
      </c>
      <c r="F17" s="56">
        <v>148200498</v>
      </c>
      <c r="G17" s="52"/>
    </row>
    <row r="18" spans="1:7" x14ac:dyDescent="0.25">
      <c r="A18" s="53">
        <v>0</v>
      </c>
      <c r="B18" s="54" t="s">
        <v>20</v>
      </c>
      <c r="C18" s="55" t="s">
        <v>21</v>
      </c>
      <c r="D18" s="56">
        <v>132470770</v>
      </c>
      <c r="E18" s="56">
        <v>140491414</v>
      </c>
      <c r="F18" s="56">
        <v>142095498</v>
      </c>
      <c r="G18" s="52"/>
    </row>
    <row r="19" spans="1:7" x14ac:dyDescent="0.25">
      <c r="A19" s="53">
        <v>0</v>
      </c>
      <c r="B19" s="54" t="s">
        <v>20</v>
      </c>
      <c r="C19" s="55" t="s">
        <v>22</v>
      </c>
      <c r="D19" s="56">
        <v>3597227</v>
      </c>
      <c r="E19" s="56">
        <v>5600000</v>
      </c>
      <c r="F19" s="56">
        <v>6105000</v>
      </c>
      <c r="G19" s="52"/>
    </row>
    <row r="20" spans="1:7" x14ac:dyDescent="0.25">
      <c r="A20" s="53">
        <v>1</v>
      </c>
      <c r="B20" s="54" t="s">
        <v>180</v>
      </c>
      <c r="C20" s="55" t="s">
        <v>181</v>
      </c>
      <c r="D20" s="56">
        <f>D21</f>
        <v>21920000</v>
      </c>
      <c r="E20" s="56">
        <v>18288264</v>
      </c>
      <c r="F20" s="56">
        <v>20850517</v>
      </c>
      <c r="G20" s="52"/>
    </row>
    <row r="21" spans="1:7" x14ac:dyDescent="0.25">
      <c r="A21" s="53">
        <v>0</v>
      </c>
      <c r="B21" s="54" t="s">
        <v>20</v>
      </c>
      <c r="C21" s="55" t="s">
        <v>21</v>
      </c>
      <c r="D21" s="56">
        <v>21920000</v>
      </c>
      <c r="E21" s="56">
        <v>18288264</v>
      </c>
      <c r="F21" s="56">
        <v>20850517</v>
      </c>
      <c r="G21" s="52"/>
    </row>
    <row r="22" spans="1:7" x14ac:dyDescent="0.25">
      <c r="A22" s="53">
        <v>0</v>
      </c>
      <c r="B22" s="54" t="s">
        <v>20</v>
      </c>
      <c r="C22" s="55" t="s">
        <v>22</v>
      </c>
      <c r="D22" s="56">
        <v>0</v>
      </c>
      <c r="E22" s="56">
        <v>0</v>
      </c>
      <c r="F22" s="56">
        <v>0</v>
      </c>
      <c r="G22" s="52"/>
    </row>
    <row r="23" spans="1:7" ht="25.5" x14ac:dyDescent="0.25">
      <c r="A23" s="53">
        <v>1</v>
      </c>
      <c r="B23" s="54" t="s">
        <v>182</v>
      </c>
      <c r="C23" s="55" t="s">
        <v>183</v>
      </c>
      <c r="D23" s="56">
        <v>8725000</v>
      </c>
      <c r="E23" s="56">
        <v>8877500</v>
      </c>
      <c r="F23" s="56">
        <v>9402750</v>
      </c>
      <c r="G23" s="52"/>
    </row>
    <row r="24" spans="1:7" x14ac:dyDescent="0.25">
      <c r="A24" s="53">
        <v>0</v>
      </c>
      <c r="B24" s="54" t="s">
        <v>20</v>
      </c>
      <c r="C24" s="55" t="s">
        <v>21</v>
      </c>
      <c r="D24" s="56">
        <v>8725000</v>
      </c>
      <c r="E24" s="56">
        <v>8877500</v>
      </c>
      <c r="F24" s="56">
        <v>9402750</v>
      </c>
      <c r="G24" s="52"/>
    </row>
    <row r="25" spans="1:7" x14ac:dyDescent="0.25">
      <c r="A25" s="53">
        <v>0</v>
      </c>
      <c r="B25" s="54" t="s">
        <v>20</v>
      </c>
      <c r="C25" s="55" t="s">
        <v>22</v>
      </c>
      <c r="D25" s="56">
        <v>0</v>
      </c>
      <c r="E25" s="56">
        <v>0</v>
      </c>
      <c r="F25" s="56">
        <v>0</v>
      </c>
      <c r="G25" s="52"/>
    </row>
    <row r="26" spans="1:7" x14ac:dyDescent="0.25">
      <c r="A26" s="53">
        <v>1</v>
      </c>
      <c r="B26" s="54" t="s">
        <v>184</v>
      </c>
      <c r="C26" s="55" t="s">
        <v>185</v>
      </c>
      <c r="D26" s="56">
        <v>14350331</v>
      </c>
      <c r="E26" s="56">
        <v>18338660</v>
      </c>
      <c r="F26" s="56">
        <v>16489109</v>
      </c>
      <c r="G26" s="52"/>
    </row>
    <row r="27" spans="1:7" x14ac:dyDescent="0.25">
      <c r="A27" s="53">
        <v>0</v>
      </c>
      <c r="B27" s="54" t="s">
        <v>20</v>
      </c>
      <c r="C27" s="55" t="s">
        <v>21</v>
      </c>
      <c r="D27" s="56">
        <v>14320331</v>
      </c>
      <c r="E27" s="56">
        <v>18308660</v>
      </c>
      <c r="F27" s="56">
        <v>16459109</v>
      </c>
      <c r="G27" s="52"/>
    </row>
    <row r="28" spans="1:7" x14ac:dyDescent="0.25">
      <c r="A28" s="53">
        <v>0</v>
      </c>
      <c r="B28" s="54" t="s">
        <v>20</v>
      </c>
      <c r="C28" s="55" t="s">
        <v>22</v>
      </c>
      <c r="D28" s="56">
        <v>30000</v>
      </c>
      <c r="E28" s="56">
        <v>30000</v>
      </c>
      <c r="F28" s="56">
        <v>30000</v>
      </c>
      <c r="G28" s="52"/>
    </row>
    <row r="29" spans="1:7" x14ac:dyDescent="0.25">
      <c r="A29" s="53">
        <v>1</v>
      </c>
      <c r="B29" s="54" t="s">
        <v>186</v>
      </c>
      <c r="C29" s="55" t="s">
        <v>187</v>
      </c>
      <c r="D29" s="56">
        <v>3490000</v>
      </c>
      <c r="E29" s="56">
        <v>3734000</v>
      </c>
      <c r="F29" s="56">
        <v>4002400</v>
      </c>
      <c r="G29" s="52"/>
    </row>
    <row r="30" spans="1:7" x14ac:dyDescent="0.25">
      <c r="A30" s="53">
        <v>0</v>
      </c>
      <c r="B30" s="54" t="s">
        <v>20</v>
      </c>
      <c r="C30" s="55" t="s">
        <v>21</v>
      </c>
      <c r="D30" s="56">
        <v>3490000</v>
      </c>
      <c r="E30" s="56">
        <v>3734000</v>
      </c>
      <c r="F30" s="56">
        <v>4002400</v>
      </c>
      <c r="G30" s="52"/>
    </row>
    <row r="31" spans="1:7" x14ac:dyDescent="0.25">
      <c r="A31" s="53">
        <v>0</v>
      </c>
      <c r="B31" s="54" t="s">
        <v>20</v>
      </c>
      <c r="C31" s="55" t="s">
        <v>22</v>
      </c>
      <c r="D31" s="56">
        <v>0</v>
      </c>
      <c r="E31" s="56">
        <v>0</v>
      </c>
      <c r="F31" s="56">
        <v>0</v>
      </c>
      <c r="G31" s="52"/>
    </row>
    <row r="32" spans="1:7" x14ac:dyDescent="0.25">
      <c r="A32" s="53">
        <v>1</v>
      </c>
      <c r="B32" s="54" t="s">
        <v>188</v>
      </c>
      <c r="C32" s="55" t="s">
        <v>189</v>
      </c>
      <c r="D32" s="56">
        <v>28000000</v>
      </c>
      <c r="E32" s="56">
        <v>30650000</v>
      </c>
      <c r="F32" s="56">
        <v>33645000</v>
      </c>
      <c r="G32" s="52"/>
    </row>
    <row r="33" spans="1:7" x14ac:dyDescent="0.25">
      <c r="A33" s="53">
        <v>0</v>
      </c>
      <c r="B33" s="54" t="s">
        <v>20</v>
      </c>
      <c r="C33" s="55" t="s">
        <v>21</v>
      </c>
      <c r="D33" s="56">
        <v>28000000</v>
      </c>
      <c r="E33" s="56">
        <v>30650000</v>
      </c>
      <c r="F33" s="56">
        <v>33645000</v>
      </c>
      <c r="G33" s="52"/>
    </row>
    <row r="34" spans="1:7" x14ac:dyDescent="0.25">
      <c r="A34" s="53">
        <v>0</v>
      </c>
      <c r="B34" s="54" t="s">
        <v>20</v>
      </c>
      <c r="C34" s="55" t="s">
        <v>22</v>
      </c>
      <c r="D34" s="56">
        <v>0</v>
      </c>
      <c r="E34" s="56">
        <v>0</v>
      </c>
      <c r="F34" s="56">
        <v>0</v>
      </c>
      <c r="G34" s="52"/>
    </row>
    <row r="35" spans="1:7" x14ac:dyDescent="0.25">
      <c r="A35" s="53">
        <v>1</v>
      </c>
      <c r="B35" s="54" t="s">
        <v>190</v>
      </c>
      <c r="C35" s="55" t="s">
        <v>191</v>
      </c>
      <c r="D35" s="56">
        <v>11639000</v>
      </c>
      <c r="E35" s="56">
        <v>12691900</v>
      </c>
      <c r="F35" s="56">
        <v>15761090</v>
      </c>
      <c r="G35" s="52"/>
    </row>
    <row r="36" spans="1:7" x14ac:dyDescent="0.25">
      <c r="A36" s="53">
        <v>0</v>
      </c>
      <c r="B36" s="54" t="s">
        <v>20</v>
      </c>
      <c r="C36" s="55" t="s">
        <v>21</v>
      </c>
      <c r="D36" s="56">
        <v>10829000</v>
      </c>
      <c r="E36" s="56">
        <v>7691900</v>
      </c>
      <c r="F36" s="56">
        <v>8761090</v>
      </c>
      <c r="G36" s="52"/>
    </row>
    <row r="37" spans="1:7" x14ac:dyDescent="0.25">
      <c r="A37" s="53">
        <v>0</v>
      </c>
      <c r="B37" s="54" t="s">
        <v>20</v>
      </c>
      <c r="C37" s="55" t="s">
        <v>22</v>
      </c>
      <c r="D37" s="56">
        <v>810000</v>
      </c>
      <c r="E37" s="56">
        <v>5000000</v>
      </c>
      <c r="F37" s="56">
        <v>7000000</v>
      </c>
      <c r="G37" s="52"/>
    </row>
    <row r="38" spans="1:7" x14ac:dyDescent="0.25">
      <c r="A38" s="53">
        <v>1</v>
      </c>
      <c r="B38" s="54" t="s">
        <v>192</v>
      </c>
      <c r="C38" s="55" t="s">
        <v>193</v>
      </c>
      <c r="D38" s="56">
        <v>12615000</v>
      </c>
      <c r="E38" s="56">
        <v>10515000</v>
      </c>
      <c r="F38" s="56">
        <v>11015000</v>
      </c>
      <c r="G38" s="52"/>
    </row>
    <row r="39" spans="1:7" x14ac:dyDescent="0.25">
      <c r="A39" s="53">
        <v>0</v>
      </c>
      <c r="B39" s="54" t="s">
        <v>20</v>
      </c>
      <c r="C39" s="55" t="s">
        <v>21</v>
      </c>
      <c r="D39" s="56">
        <v>5700000</v>
      </c>
      <c r="E39" s="56">
        <v>3200000</v>
      </c>
      <c r="F39" s="56">
        <v>3200000</v>
      </c>
      <c r="G39" s="52"/>
    </row>
    <row r="40" spans="1:7" x14ac:dyDescent="0.25">
      <c r="A40" s="53">
        <v>0</v>
      </c>
      <c r="B40" s="54" t="s">
        <v>20</v>
      </c>
      <c r="C40" s="55" t="s">
        <v>22</v>
      </c>
      <c r="D40" s="56">
        <v>6915000</v>
      </c>
      <c r="E40" s="56">
        <v>7315000</v>
      </c>
      <c r="F40" s="56">
        <v>7815000</v>
      </c>
      <c r="G40" s="52"/>
    </row>
    <row r="41" spans="1:7" x14ac:dyDescent="0.25">
      <c r="A41" s="53">
        <v>1</v>
      </c>
      <c r="B41" s="54" t="s">
        <v>194</v>
      </c>
      <c r="C41" s="55" t="s">
        <v>195</v>
      </c>
      <c r="D41" s="56">
        <v>36176060</v>
      </c>
      <c r="E41" s="56">
        <v>50617880</v>
      </c>
      <c r="F41" s="56">
        <v>54201350</v>
      </c>
      <c r="G41" s="52"/>
    </row>
    <row r="42" spans="1:7" x14ac:dyDescent="0.25">
      <c r="A42" s="53">
        <v>0</v>
      </c>
      <c r="B42" s="54" t="s">
        <v>20</v>
      </c>
      <c r="C42" s="55" t="s">
        <v>196</v>
      </c>
      <c r="D42" s="56">
        <v>36176060</v>
      </c>
      <c r="E42" s="56">
        <v>50617880</v>
      </c>
      <c r="F42" s="56">
        <v>54201350</v>
      </c>
      <c r="G42" s="52"/>
    </row>
    <row r="43" spans="1:7" x14ac:dyDescent="0.25">
      <c r="A43" s="53">
        <v>2</v>
      </c>
      <c r="B43" s="54" t="s">
        <v>197</v>
      </c>
      <c r="C43" s="55" t="s">
        <v>198</v>
      </c>
      <c r="D43" s="56">
        <v>34224200</v>
      </c>
      <c r="E43" s="56">
        <v>48352300</v>
      </c>
      <c r="F43" s="56">
        <v>51707800</v>
      </c>
      <c r="G43" s="52"/>
    </row>
    <row r="44" spans="1:7" x14ac:dyDescent="0.25">
      <c r="A44" s="53"/>
      <c r="B44" s="54" t="s">
        <v>20</v>
      </c>
      <c r="C44" s="55" t="s">
        <v>21</v>
      </c>
      <c r="D44" s="56">
        <f>D43</f>
        <v>34224200</v>
      </c>
      <c r="E44" s="56">
        <f t="shared" ref="E44:F44" si="0">E43</f>
        <v>48352300</v>
      </c>
      <c r="F44" s="56">
        <f t="shared" si="0"/>
        <v>51707800</v>
      </c>
      <c r="G44" s="52"/>
    </row>
    <row r="45" spans="1:7" x14ac:dyDescent="0.25">
      <c r="A45" s="53">
        <v>0</v>
      </c>
      <c r="B45" s="54" t="s">
        <v>20</v>
      </c>
      <c r="C45" s="55" t="s">
        <v>22</v>
      </c>
      <c r="D45" s="56">
        <v>0</v>
      </c>
      <c r="E45" s="56">
        <v>0</v>
      </c>
      <c r="F45" s="56">
        <v>0</v>
      </c>
      <c r="G45" s="52"/>
    </row>
    <row r="46" spans="1:7" x14ac:dyDescent="0.25">
      <c r="A46" s="53">
        <v>1</v>
      </c>
      <c r="B46" s="54" t="s">
        <v>20</v>
      </c>
      <c r="C46" s="55" t="s">
        <v>171</v>
      </c>
      <c r="D46" s="56">
        <v>324854426</v>
      </c>
      <c r="E46" s="56">
        <v>356758499</v>
      </c>
      <c r="F46" s="56">
        <v>376098801</v>
      </c>
      <c r="G46" s="52"/>
    </row>
    <row r="47" spans="1:7" x14ac:dyDescent="0.25">
      <c r="A47" s="53">
        <v>1</v>
      </c>
      <c r="B47" s="54" t="s">
        <v>20</v>
      </c>
      <c r="C47" s="55" t="s">
        <v>21</v>
      </c>
      <c r="D47" s="56">
        <f>D15+D18+D21+D24+D27+D30+D33+D36+D39+D42</f>
        <v>313502199</v>
      </c>
      <c r="E47" s="56">
        <v>338813499</v>
      </c>
      <c r="F47" s="56">
        <v>355148801</v>
      </c>
      <c r="G47" s="52"/>
    </row>
    <row r="48" spans="1:7" x14ac:dyDescent="0.25">
      <c r="A48" s="53">
        <v>1</v>
      </c>
      <c r="B48" s="54" t="s">
        <v>20</v>
      </c>
      <c r="C48" s="55" t="s">
        <v>22</v>
      </c>
      <c r="D48" s="56">
        <v>11352227</v>
      </c>
      <c r="E48" s="56">
        <v>17945000</v>
      </c>
      <c r="F48" s="56">
        <v>20950000</v>
      </c>
      <c r="G48" s="52"/>
    </row>
    <row r="49" spans="2:6" x14ac:dyDescent="0.25">
      <c r="D49" s="52"/>
    </row>
    <row r="50" spans="2:6" x14ac:dyDescent="0.25">
      <c r="B50" s="57"/>
      <c r="D50" s="84"/>
      <c r="E50" s="36"/>
      <c r="F50" s="36"/>
    </row>
    <row r="51" spans="2:6" x14ac:dyDescent="0.25">
      <c r="B51" s="57"/>
    </row>
    <row r="52" spans="2:6" x14ac:dyDescent="0.2">
      <c r="B52" s="58" t="s">
        <v>34</v>
      </c>
      <c r="C52" s="58"/>
      <c r="D52" s="61" t="s">
        <v>35</v>
      </c>
      <c r="E52" s="61"/>
      <c r="F52" s="60"/>
    </row>
    <row r="53" spans="2:6" x14ac:dyDescent="0.2">
      <c r="B53" s="58"/>
      <c r="C53" s="58"/>
      <c r="D53" s="63" t="s">
        <v>37</v>
      </c>
      <c r="E53" s="63"/>
      <c r="F53" s="60"/>
    </row>
  </sheetData>
  <mergeCells count="11">
    <mergeCell ref="B11:B12"/>
    <mergeCell ref="C11:C12"/>
    <mergeCell ref="B52:C53"/>
    <mergeCell ref="D52:E52"/>
    <mergeCell ref="D53:E53"/>
    <mergeCell ref="D1:F1"/>
    <mergeCell ref="D2:F2"/>
    <mergeCell ref="D3:F3"/>
    <mergeCell ref="D4:F4"/>
    <mergeCell ref="B6:F6"/>
    <mergeCell ref="B7:F7"/>
  </mergeCells>
  <conditionalFormatting sqref="B14:B43 B45:B48">
    <cfRule type="expression" dxfId="243" priority="17" stopIfTrue="1">
      <formula>A14=1</formula>
    </cfRule>
    <cfRule type="expression" dxfId="242" priority="18" stopIfTrue="1">
      <formula>A14=2</formula>
    </cfRule>
  </conditionalFormatting>
  <conditionalFormatting sqref="C14:C43 C45:C48">
    <cfRule type="expression" dxfId="241" priority="19" stopIfTrue="1">
      <formula>A14=1</formula>
    </cfRule>
    <cfRule type="expression" dxfId="240" priority="20" stopIfTrue="1">
      <formula>A14=2</formula>
    </cfRule>
  </conditionalFormatting>
  <conditionalFormatting sqref="D14:D48">
    <cfRule type="expression" dxfId="239" priority="21" stopIfTrue="1">
      <formula>A14=1</formula>
    </cfRule>
    <cfRule type="expression" dxfId="238" priority="22" stopIfTrue="1">
      <formula>A14=2</formula>
    </cfRule>
  </conditionalFormatting>
  <conditionalFormatting sqref="E14:E43 E45:E48">
    <cfRule type="expression" dxfId="237" priority="23" stopIfTrue="1">
      <formula>A14=1</formula>
    </cfRule>
    <cfRule type="expression" dxfId="236" priority="24" stopIfTrue="1">
      <formula>A14=2</formula>
    </cfRule>
  </conditionalFormatting>
  <conditionalFormatting sqref="F14:F43 F45:F48">
    <cfRule type="expression" dxfId="235" priority="25" stopIfTrue="1">
      <formula>A14=1</formula>
    </cfRule>
    <cfRule type="expression" dxfId="234" priority="26" stopIfTrue="1">
      <formula>A14=2</formula>
    </cfRule>
  </conditionalFormatting>
  <conditionalFormatting sqref="B50:B55">
    <cfRule type="expression" dxfId="233" priority="7" stopIfTrue="1">
      <formula>A50=1</formula>
    </cfRule>
    <cfRule type="expression" dxfId="232" priority="8" stopIfTrue="1">
      <formula>A50=2</formula>
    </cfRule>
  </conditionalFormatting>
  <conditionalFormatting sqref="C50:C55">
    <cfRule type="expression" dxfId="231" priority="9" stopIfTrue="1">
      <formula>A50=1</formula>
    </cfRule>
    <cfRule type="expression" dxfId="230" priority="10" stopIfTrue="1">
      <formula>A50=2</formula>
    </cfRule>
  </conditionalFormatting>
  <conditionalFormatting sqref="D50:D55">
    <cfRule type="expression" dxfId="229" priority="11" stopIfTrue="1">
      <formula>A50=1</formula>
    </cfRule>
    <cfRule type="expression" dxfId="228" priority="12" stopIfTrue="1">
      <formula>A50=2</formula>
    </cfRule>
  </conditionalFormatting>
  <conditionalFormatting sqref="E50:E55">
    <cfRule type="expression" dxfId="227" priority="13" stopIfTrue="1">
      <formula>A50=1</formula>
    </cfRule>
    <cfRule type="expression" dxfId="226" priority="14" stopIfTrue="1">
      <formula>A50=2</formula>
    </cfRule>
  </conditionalFormatting>
  <conditionalFormatting sqref="F50:F55">
    <cfRule type="expression" dxfId="225" priority="15" stopIfTrue="1">
      <formula>A50=1</formula>
    </cfRule>
    <cfRule type="expression" dxfId="224" priority="16" stopIfTrue="1">
      <formula>A50=2</formula>
    </cfRule>
  </conditionalFormatting>
  <conditionalFormatting sqref="B44">
    <cfRule type="expression" dxfId="223" priority="3" stopIfTrue="1">
      <formula>A44=1</formula>
    </cfRule>
    <cfRule type="expression" dxfId="222" priority="4" stopIfTrue="1">
      <formula>A44=2</formula>
    </cfRule>
  </conditionalFormatting>
  <conditionalFormatting sqref="C44">
    <cfRule type="expression" dxfId="221" priority="5" stopIfTrue="1">
      <formula>A44=1</formula>
    </cfRule>
    <cfRule type="expression" dxfId="220" priority="6" stopIfTrue="1">
      <formula>A44=2</formula>
    </cfRule>
  </conditionalFormatting>
  <conditionalFormatting sqref="E44:F44">
    <cfRule type="expression" dxfId="219" priority="1" stopIfTrue="1">
      <formula>B44=1</formula>
    </cfRule>
    <cfRule type="expression" dxfId="218" priority="2" stopIfTrue="1">
      <formula>B44=2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CC4D-1833-440E-81B0-FBB65D5F7401}">
  <dimension ref="A1:I31"/>
  <sheetViews>
    <sheetView topLeftCell="B1" workbookViewId="0">
      <selection sqref="A1:XFD1048576"/>
    </sheetView>
  </sheetViews>
  <sheetFormatPr defaultRowHeight="12.75" x14ac:dyDescent="0.2"/>
  <cols>
    <col min="1" max="1" width="0" style="60" hidden="1" customWidth="1"/>
    <col min="2" max="2" width="15.7109375" style="85" customWidth="1"/>
    <col min="3" max="3" width="50.7109375" style="91" customWidth="1"/>
    <col min="4" max="8" width="17.42578125" style="60" customWidth="1"/>
    <col min="9" max="257" width="9.140625" style="60"/>
    <col min="258" max="258" width="15.7109375" style="60" customWidth="1"/>
    <col min="259" max="259" width="50.7109375" style="60" customWidth="1"/>
    <col min="260" max="264" width="17.42578125" style="60" customWidth="1"/>
    <col min="265" max="513" width="9.140625" style="60"/>
    <col min="514" max="514" width="15.7109375" style="60" customWidth="1"/>
    <col min="515" max="515" width="50.7109375" style="60" customWidth="1"/>
    <col min="516" max="520" width="17.42578125" style="60" customWidth="1"/>
    <col min="521" max="769" width="9.140625" style="60"/>
    <col min="770" max="770" width="15.7109375" style="60" customWidth="1"/>
    <col min="771" max="771" width="50.7109375" style="60" customWidth="1"/>
    <col min="772" max="776" width="17.42578125" style="60" customWidth="1"/>
    <col min="777" max="1025" width="9.140625" style="60"/>
    <col min="1026" max="1026" width="15.7109375" style="60" customWidth="1"/>
    <col min="1027" max="1027" width="50.7109375" style="60" customWidth="1"/>
    <col min="1028" max="1032" width="17.42578125" style="60" customWidth="1"/>
    <col min="1033" max="1281" width="9.140625" style="60"/>
    <col min="1282" max="1282" width="15.7109375" style="60" customWidth="1"/>
    <col min="1283" max="1283" width="50.7109375" style="60" customWidth="1"/>
    <col min="1284" max="1288" width="17.42578125" style="60" customWidth="1"/>
    <col min="1289" max="1537" width="9.140625" style="60"/>
    <col min="1538" max="1538" width="15.7109375" style="60" customWidth="1"/>
    <col min="1539" max="1539" width="50.7109375" style="60" customWidth="1"/>
    <col min="1540" max="1544" width="17.42578125" style="60" customWidth="1"/>
    <col min="1545" max="1793" width="9.140625" style="60"/>
    <col min="1794" max="1794" width="15.7109375" style="60" customWidth="1"/>
    <col min="1795" max="1795" width="50.7109375" style="60" customWidth="1"/>
    <col min="1796" max="1800" width="17.42578125" style="60" customWidth="1"/>
    <col min="1801" max="2049" width="9.140625" style="60"/>
    <col min="2050" max="2050" width="15.7109375" style="60" customWidth="1"/>
    <col min="2051" max="2051" width="50.7109375" style="60" customWidth="1"/>
    <col min="2052" max="2056" width="17.42578125" style="60" customWidth="1"/>
    <col min="2057" max="2305" width="9.140625" style="60"/>
    <col min="2306" max="2306" width="15.7109375" style="60" customWidth="1"/>
    <col min="2307" max="2307" width="50.7109375" style="60" customWidth="1"/>
    <col min="2308" max="2312" width="17.42578125" style="60" customWidth="1"/>
    <col min="2313" max="2561" width="9.140625" style="60"/>
    <col min="2562" max="2562" width="15.7109375" style="60" customWidth="1"/>
    <col min="2563" max="2563" width="50.7109375" style="60" customWidth="1"/>
    <col min="2564" max="2568" width="17.42578125" style="60" customWidth="1"/>
    <col min="2569" max="2817" width="9.140625" style="60"/>
    <col min="2818" max="2818" width="15.7109375" style="60" customWidth="1"/>
    <col min="2819" max="2819" width="50.7109375" style="60" customWidth="1"/>
    <col min="2820" max="2824" width="17.42578125" style="60" customWidth="1"/>
    <col min="2825" max="3073" width="9.140625" style="60"/>
    <col min="3074" max="3074" width="15.7109375" style="60" customWidth="1"/>
    <col min="3075" max="3075" width="50.7109375" style="60" customWidth="1"/>
    <col min="3076" max="3080" width="17.42578125" style="60" customWidth="1"/>
    <col min="3081" max="3329" width="9.140625" style="60"/>
    <col min="3330" max="3330" width="15.7109375" style="60" customWidth="1"/>
    <col min="3331" max="3331" width="50.7109375" style="60" customWidth="1"/>
    <col min="3332" max="3336" width="17.42578125" style="60" customWidth="1"/>
    <col min="3337" max="3585" width="9.140625" style="60"/>
    <col min="3586" max="3586" width="15.7109375" style="60" customWidth="1"/>
    <col min="3587" max="3587" width="50.7109375" style="60" customWidth="1"/>
    <col min="3588" max="3592" width="17.42578125" style="60" customWidth="1"/>
    <col min="3593" max="3841" width="9.140625" style="60"/>
    <col min="3842" max="3842" width="15.7109375" style="60" customWidth="1"/>
    <col min="3843" max="3843" width="50.7109375" style="60" customWidth="1"/>
    <col min="3844" max="3848" width="17.42578125" style="60" customWidth="1"/>
    <col min="3849" max="4097" width="9.140625" style="60"/>
    <col min="4098" max="4098" width="15.7109375" style="60" customWidth="1"/>
    <col min="4099" max="4099" width="50.7109375" style="60" customWidth="1"/>
    <col min="4100" max="4104" width="17.42578125" style="60" customWidth="1"/>
    <col min="4105" max="4353" width="9.140625" style="60"/>
    <col min="4354" max="4354" width="15.7109375" style="60" customWidth="1"/>
    <col min="4355" max="4355" width="50.7109375" style="60" customWidth="1"/>
    <col min="4356" max="4360" width="17.42578125" style="60" customWidth="1"/>
    <col min="4361" max="4609" width="9.140625" style="60"/>
    <col min="4610" max="4610" width="15.7109375" style="60" customWidth="1"/>
    <col min="4611" max="4611" width="50.7109375" style="60" customWidth="1"/>
    <col min="4612" max="4616" width="17.42578125" style="60" customWidth="1"/>
    <col min="4617" max="4865" width="9.140625" style="60"/>
    <col min="4866" max="4866" width="15.7109375" style="60" customWidth="1"/>
    <col min="4867" max="4867" width="50.7109375" style="60" customWidth="1"/>
    <col min="4868" max="4872" width="17.42578125" style="60" customWidth="1"/>
    <col min="4873" max="5121" width="9.140625" style="60"/>
    <col min="5122" max="5122" width="15.7109375" style="60" customWidth="1"/>
    <col min="5123" max="5123" width="50.7109375" style="60" customWidth="1"/>
    <col min="5124" max="5128" width="17.42578125" style="60" customWidth="1"/>
    <col min="5129" max="5377" width="9.140625" style="60"/>
    <col min="5378" max="5378" width="15.7109375" style="60" customWidth="1"/>
    <col min="5379" max="5379" width="50.7109375" style="60" customWidth="1"/>
    <col min="5380" max="5384" width="17.42578125" style="60" customWidth="1"/>
    <col min="5385" max="5633" width="9.140625" style="60"/>
    <col min="5634" max="5634" width="15.7109375" style="60" customWidth="1"/>
    <col min="5635" max="5635" width="50.7109375" style="60" customWidth="1"/>
    <col min="5636" max="5640" width="17.42578125" style="60" customWidth="1"/>
    <col min="5641" max="5889" width="9.140625" style="60"/>
    <col min="5890" max="5890" width="15.7109375" style="60" customWidth="1"/>
    <col min="5891" max="5891" width="50.7109375" style="60" customWidth="1"/>
    <col min="5892" max="5896" width="17.42578125" style="60" customWidth="1"/>
    <col min="5897" max="6145" width="9.140625" style="60"/>
    <col min="6146" max="6146" width="15.7109375" style="60" customWidth="1"/>
    <col min="6147" max="6147" width="50.7109375" style="60" customWidth="1"/>
    <col min="6148" max="6152" width="17.42578125" style="60" customWidth="1"/>
    <col min="6153" max="6401" width="9.140625" style="60"/>
    <col min="6402" max="6402" width="15.7109375" style="60" customWidth="1"/>
    <col min="6403" max="6403" width="50.7109375" style="60" customWidth="1"/>
    <col min="6404" max="6408" width="17.42578125" style="60" customWidth="1"/>
    <col min="6409" max="6657" width="9.140625" style="60"/>
    <col min="6658" max="6658" width="15.7109375" style="60" customWidth="1"/>
    <col min="6659" max="6659" width="50.7109375" style="60" customWidth="1"/>
    <col min="6660" max="6664" width="17.42578125" style="60" customWidth="1"/>
    <col min="6665" max="6913" width="9.140625" style="60"/>
    <col min="6914" max="6914" width="15.7109375" style="60" customWidth="1"/>
    <col min="6915" max="6915" width="50.7109375" style="60" customWidth="1"/>
    <col min="6916" max="6920" width="17.42578125" style="60" customWidth="1"/>
    <col min="6921" max="7169" width="9.140625" style="60"/>
    <col min="7170" max="7170" width="15.7109375" style="60" customWidth="1"/>
    <col min="7171" max="7171" width="50.7109375" style="60" customWidth="1"/>
    <col min="7172" max="7176" width="17.42578125" style="60" customWidth="1"/>
    <col min="7177" max="7425" width="9.140625" style="60"/>
    <col min="7426" max="7426" width="15.7109375" style="60" customWidth="1"/>
    <col min="7427" max="7427" width="50.7109375" style="60" customWidth="1"/>
    <col min="7428" max="7432" width="17.42578125" style="60" customWidth="1"/>
    <col min="7433" max="7681" width="9.140625" style="60"/>
    <col min="7682" max="7682" width="15.7109375" style="60" customWidth="1"/>
    <col min="7683" max="7683" width="50.7109375" style="60" customWidth="1"/>
    <col min="7684" max="7688" width="17.42578125" style="60" customWidth="1"/>
    <col min="7689" max="7937" width="9.140625" style="60"/>
    <col min="7938" max="7938" width="15.7109375" style="60" customWidth="1"/>
    <col min="7939" max="7939" width="50.7109375" style="60" customWidth="1"/>
    <col min="7940" max="7944" width="17.42578125" style="60" customWidth="1"/>
    <col min="7945" max="8193" width="9.140625" style="60"/>
    <col min="8194" max="8194" width="15.7109375" style="60" customWidth="1"/>
    <col min="8195" max="8195" width="50.7109375" style="60" customWidth="1"/>
    <col min="8196" max="8200" width="17.42578125" style="60" customWidth="1"/>
    <col min="8201" max="8449" width="9.140625" style="60"/>
    <col min="8450" max="8450" width="15.7109375" style="60" customWidth="1"/>
    <col min="8451" max="8451" width="50.7109375" style="60" customWidth="1"/>
    <col min="8452" max="8456" width="17.42578125" style="60" customWidth="1"/>
    <col min="8457" max="8705" width="9.140625" style="60"/>
    <col min="8706" max="8706" width="15.7109375" style="60" customWidth="1"/>
    <col min="8707" max="8707" width="50.7109375" style="60" customWidth="1"/>
    <col min="8708" max="8712" width="17.42578125" style="60" customWidth="1"/>
    <col min="8713" max="8961" width="9.140625" style="60"/>
    <col min="8962" max="8962" width="15.7109375" style="60" customWidth="1"/>
    <col min="8963" max="8963" width="50.7109375" style="60" customWidth="1"/>
    <col min="8964" max="8968" width="17.42578125" style="60" customWidth="1"/>
    <col min="8969" max="9217" width="9.140625" style="60"/>
    <col min="9218" max="9218" width="15.7109375" style="60" customWidth="1"/>
    <col min="9219" max="9219" width="50.7109375" style="60" customWidth="1"/>
    <col min="9220" max="9224" width="17.42578125" style="60" customWidth="1"/>
    <col min="9225" max="9473" width="9.140625" style="60"/>
    <col min="9474" max="9474" width="15.7109375" style="60" customWidth="1"/>
    <col min="9475" max="9475" width="50.7109375" style="60" customWidth="1"/>
    <col min="9476" max="9480" width="17.42578125" style="60" customWidth="1"/>
    <col min="9481" max="9729" width="9.140625" style="60"/>
    <col min="9730" max="9730" width="15.7109375" style="60" customWidth="1"/>
    <col min="9731" max="9731" width="50.7109375" style="60" customWidth="1"/>
    <col min="9732" max="9736" width="17.42578125" style="60" customWidth="1"/>
    <col min="9737" max="9985" width="9.140625" style="60"/>
    <col min="9986" max="9986" width="15.7109375" style="60" customWidth="1"/>
    <col min="9987" max="9987" width="50.7109375" style="60" customWidth="1"/>
    <col min="9988" max="9992" width="17.42578125" style="60" customWidth="1"/>
    <col min="9993" max="10241" width="9.140625" style="60"/>
    <col min="10242" max="10242" width="15.7109375" style="60" customWidth="1"/>
    <col min="10243" max="10243" width="50.7109375" style="60" customWidth="1"/>
    <col min="10244" max="10248" width="17.42578125" style="60" customWidth="1"/>
    <col min="10249" max="10497" width="9.140625" style="60"/>
    <col min="10498" max="10498" width="15.7109375" style="60" customWidth="1"/>
    <col min="10499" max="10499" width="50.7109375" style="60" customWidth="1"/>
    <col min="10500" max="10504" width="17.42578125" style="60" customWidth="1"/>
    <col min="10505" max="10753" width="9.140625" style="60"/>
    <col min="10754" max="10754" width="15.7109375" style="60" customWidth="1"/>
    <col min="10755" max="10755" width="50.7109375" style="60" customWidth="1"/>
    <col min="10756" max="10760" width="17.42578125" style="60" customWidth="1"/>
    <col min="10761" max="11009" width="9.140625" style="60"/>
    <col min="11010" max="11010" width="15.7109375" style="60" customWidth="1"/>
    <col min="11011" max="11011" width="50.7109375" style="60" customWidth="1"/>
    <col min="11012" max="11016" width="17.42578125" style="60" customWidth="1"/>
    <col min="11017" max="11265" width="9.140625" style="60"/>
    <col min="11266" max="11266" width="15.7109375" style="60" customWidth="1"/>
    <col min="11267" max="11267" width="50.7109375" style="60" customWidth="1"/>
    <col min="11268" max="11272" width="17.42578125" style="60" customWidth="1"/>
    <col min="11273" max="11521" width="9.140625" style="60"/>
    <col min="11522" max="11522" width="15.7109375" style="60" customWidth="1"/>
    <col min="11523" max="11523" width="50.7109375" style="60" customWidth="1"/>
    <col min="11524" max="11528" width="17.42578125" style="60" customWidth="1"/>
    <col min="11529" max="11777" width="9.140625" style="60"/>
    <col min="11778" max="11778" width="15.7109375" style="60" customWidth="1"/>
    <col min="11779" max="11779" width="50.7109375" style="60" customWidth="1"/>
    <col min="11780" max="11784" width="17.42578125" style="60" customWidth="1"/>
    <col min="11785" max="12033" width="9.140625" style="60"/>
    <col min="12034" max="12034" width="15.7109375" style="60" customWidth="1"/>
    <col min="12035" max="12035" width="50.7109375" style="60" customWidth="1"/>
    <col min="12036" max="12040" width="17.42578125" style="60" customWidth="1"/>
    <col min="12041" max="12289" width="9.140625" style="60"/>
    <col min="12290" max="12290" width="15.7109375" style="60" customWidth="1"/>
    <col min="12291" max="12291" width="50.7109375" style="60" customWidth="1"/>
    <col min="12292" max="12296" width="17.42578125" style="60" customWidth="1"/>
    <col min="12297" max="12545" width="9.140625" style="60"/>
    <col min="12546" max="12546" width="15.7109375" style="60" customWidth="1"/>
    <col min="12547" max="12547" width="50.7109375" style="60" customWidth="1"/>
    <col min="12548" max="12552" width="17.42578125" style="60" customWidth="1"/>
    <col min="12553" max="12801" width="9.140625" style="60"/>
    <col min="12802" max="12802" width="15.7109375" style="60" customWidth="1"/>
    <col min="12803" max="12803" width="50.7109375" style="60" customWidth="1"/>
    <col min="12804" max="12808" width="17.42578125" style="60" customWidth="1"/>
    <col min="12809" max="13057" width="9.140625" style="60"/>
    <col min="13058" max="13058" width="15.7109375" style="60" customWidth="1"/>
    <col min="13059" max="13059" width="50.7109375" style="60" customWidth="1"/>
    <col min="13060" max="13064" width="17.42578125" style="60" customWidth="1"/>
    <col min="13065" max="13313" width="9.140625" style="60"/>
    <col min="13314" max="13314" width="15.7109375" style="60" customWidth="1"/>
    <col min="13315" max="13315" width="50.7109375" style="60" customWidth="1"/>
    <col min="13316" max="13320" width="17.42578125" style="60" customWidth="1"/>
    <col min="13321" max="13569" width="9.140625" style="60"/>
    <col min="13570" max="13570" width="15.7109375" style="60" customWidth="1"/>
    <col min="13571" max="13571" width="50.7109375" style="60" customWidth="1"/>
    <col min="13572" max="13576" width="17.42578125" style="60" customWidth="1"/>
    <col min="13577" max="13825" width="9.140625" style="60"/>
    <col min="13826" max="13826" width="15.7109375" style="60" customWidth="1"/>
    <col min="13827" max="13827" width="50.7109375" style="60" customWidth="1"/>
    <col min="13828" max="13832" width="17.42578125" style="60" customWidth="1"/>
    <col min="13833" max="14081" width="9.140625" style="60"/>
    <col min="14082" max="14082" width="15.7109375" style="60" customWidth="1"/>
    <col min="14083" max="14083" width="50.7109375" style="60" customWidth="1"/>
    <col min="14084" max="14088" width="17.42578125" style="60" customWidth="1"/>
    <col min="14089" max="14337" width="9.140625" style="60"/>
    <col min="14338" max="14338" width="15.7109375" style="60" customWidth="1"/>
    <col min="14339" max="14339" width="50.7109375" style="60" customWidth="1"/>
    <col min="14340" max="14344" width="17.42578125" style="60" customWidth="1"/>
    <col min="14345" max="14593" width="9.140625" style="60"/>
    <col min="14594" max="14594" width="15.7109375" style="60" customWidth="1"/>
    <col min="14595" max="14595" width="50.7109375" style="60" customWidth="1"/>
    <col min="14596" max="14600" width="17.42578125" style="60" customWidth="1"/>
    <col min="14601" max="14849" width="9.140625" style="60"/>
    <col min="14850" max="14850" width="15.7109375" style="60" customWidth="1"/>
    <col min="14851" max="14851" width="50.7109375" style="60" customWidth="1"/>
    <col min="14852" max="14856" width="17.42578125" style="60" customWidth="1"/>
    <col min="14857" max="15105" width="9.140625" style="60"/>
    <col min="15106" max="15106" width="15.7109375" style="60" customWidth="1"/>
    <col min="15107" max="15107" width="50.7109375" style="60" customWidth="1"/>
    <col min="15108" max="15112" width="17.42578125" style="60" customWidth="1"/>
    <col min="15113" max="15361" width="9.140625" style="60"/>
    <col min="15362" max="15362" width="15.7109375" style="60" customWidth="1"/>
    <col min="15363" max="15363" width="50.7109375" style="60" customWidth="1"/>
    <col min="15364" max="15368" width="17.42578125" style="60" customWidth="1"/>
    <col min="15369" max="15617" width="9.140625" style="60"/>
    <col min="15618" max="15618" width="15.7109375" style="60" customWidth="1"/>
    <col min="15619" max="15619" width="50.7109375" style="60" customWidth="1"/>
    <col min="15620" max="15624" width="17.42578125" style="60" customWidth="1"/>
    <col min="15625" max="15873" width="9.140625" style="60"/>
    <col min="15874" max="15874" width="15.7109375" style="60" customWidth="1"/>
    <col min="15875" max="15875" width="50.7109375" style="60" customWidth="1"/>
    <col min="15876" max="15880" width="17.42578125" style="60" customWidth="1"/>
    <col min="15881" max="16129" width="9.140625" style="60"/>
    <col min="16130" max="16130" width="15.7109375" style="60" customWidth="1"/>
    <col min="16131" max="16131" width="50.7109375" style="60" customWidth="1"/>
    <col min="16132" max="16136" width="17.42578125" style="60" customWidth="1"/>
    <col min="16137" max="16384" width="9.140625" style="60"/>
  </cols>
  <sheetData>
    <row r="1" spans="1:9" x14ac:dyDescent="0.2">
      <c r="C1" s="37"/>
      <c r="D1" s="35"/>
      <c r="E1" s="35"/>
      <c r="F1" s="86" t="s">
        <v>199</v>
      </c>
      <c r="G1" s="86"/>
      <c r="H1" s="86"/>
    </row>
    <row r="2" spans="1:9" x14ac:dyDescent="0.2">
      <c r="C2" s="37"/>
      <c r="D2" s="35"/>
      <c r="E2" s="35"/>
      <c r="F2" s="86" t="s">
        <v>39</v>
      </c>
      <c r="G2" s="86"/>
      <c r="H2" s="86"/>
    </row>
    <row r="3" spans="1:9" x14ac:dyDescent="0.2">
      <c r="C3" s="37"/>
      <c r="D3" s="35"/>
      <c r="E3" s="35"/>
      <c r="F3" s="86" t="s">
        <v>2</v>
      </c>
      <c r="G3" s="86"/>
      <c r="H3" s="86"/>
    </row>
    <row r="4" spans="1:9" x14ac:dyDescent="0.2">
      <c r="C4" s="37"/>
      <c r="D4" s="35"/>
      <c r="E4" s="35"/>
      <c r="F4" s="86"/>
      <c r="G4" s="86"/>
      <c r="H4" s="86"/>
    </row>
    <row r="5" spans="1:9" x14ac:dyDescent="0.2">
      <c r="B5" s="57"/>
      <c r="C5" s="37"/>
      <c r="D5" s="35"/>
      <c r="E5" s="35"/>
      <c r="F5" s="35"/>
      <c r="G5" s="35"/>
      <c r="H5" s="35"/>
    </row>
    <row r="6" spans="1:9" ht="15.75" x14ac:dyDescent="0.2">
      <c r="B6" s="39" t="s">
        <v>200</v>
      </c>
      <c r="C6" s="39"/>
      <c r="D6" s="39"/>
      <c r="E6" s="39"/>
      <c r="F6" s="39"/>
      <c r="G6" s="39"/>
      <c r="H6" s="39"/>
    </row>
    <row r="7" spans="1:9" ht="15.75" x14ac:dyDescent="0.2">
      <c r="B7" s="83" t="s">
        <v>201</v>
      </c>
      <c r="C7" s="83"/>
      <c r="D7" s="83"/>
      <c r="E7" s="83"/>
      <c r="F7" s="83"/>
      <c r="G7" s="83"/>
      <c r="H7" s="83"/>
    </row>
    <row r="8" spans="1:9" x14ac:dyDescent="0.2">
      <c r="B8" s="40" t="s">
        <v>4</v>
      </c>
      <c r="C8" s="37"/>
      <c r="D8" s="35"/>
      <c r="E8" s="35"/>
      <c r="F8" s="35"/>
      <c r="G8" s="35"/>
      <c r="H8" s="35"/>
    </row>
    <row r="9" spans="1:9" x14ac:dyDescent="0.2">
      <c r="B9" s="41" t="s">
        <v>5</v>
      </c>
      <c r="C9" s="37"/>
      <c r="D9" s="35"/>
      <c r="E9" s="35"/>
      <c r="F9" s="35"/>
      <c r="G9" s="35"/>
      <c r="H9" s="35"/>
    </row>
    <row r="10" spans="1:9" x14ac:dyDescent="0.2">
      <c r="B10" s="87"/>
      <c r="C10" s="37"/>
      <c r="D10" s="35"/>
      <c r="E10" s="35"/>
      <c r="F10" s="35"/>
      <c r="G10" s="35"/>
      <c r="H10" s="42" t="s">
        <v>6</v>
      </c>
    </row>
    <row r="11" spans="1:9" x14ac:dyDescent="0.2">
      <c r="B11" s="43" t="s">
        <v>41</v>
      </c>
      <c r="C11" s="43" t="s">
        <v>8</v>
      </c>
      <c r="D11" s="44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</row>
    <row r="12" spans="1:9" x14ac:dyDescent="0.2">
      <c r="B12" s="45"/>
      <c r="C12" s="45"/>
      <c r="D12" s="46" t="s">
        <v>14</v>
      </c>
      <c r="E12" s="46" t="s">
        <v>15</v>
      </c>
      <c r="F12" s="46" t="s">
        <v>16</v>
      </c>
      <c r="G12" s="46" t="s">
        <v>16</v>
      </c>
      <c r="H12" s="46" t="s">
        <v>16</v>
      </c>
    </row>
    <row r="13" spans="1:9" x14ac:dyDescent="0.2">
      <c r="B13" s="47">
        <v>1</v>
      </c>
      <c r="C13" s="48">
        <v>2</v>
      </c>
      <c r="D13" s="48">
        <v>3</v>
      </c>
      <c r="E13" s="48">
        <v>4</v>
      </c>
      <c r="F13" s="48">
        <v>5</v>
      </c>
      <c r="G13" s="48">
        <v>6</v>
      </c>
      <c r="H13" s="48">
        <v>7</v>
      </c>
    </row>
    <row r="14" spans="1:9" x14ac:dyDescent="0.2">
      <c r="A14" s="77">
        <v>1</v>
      </c>
      <c r="B14" s="88"/>
      <c r="C14" s="89" t="s">
        <v>26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76"/>
    </row>
    <row r="15" spans="1:9" x14ac:dyDescent="0.2">
      <c r="A15" s="77">
        <v>2</v>
      </c>
      <c r="B15" s="88" t="s">
        <v>20</v>
      </c>
      <c r="C15" s="89" t="s">
        <v>21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76"/>
    </row>
    <row r="16" spans="1:9" x14ac:dyDescent="0.2">
      <c r="A16" s="77">
        <v>0</v>
      </c>
      <c r="B16" s="88"/>
      <c r="C16" s="89"/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6"/>
    </row>
    <row r="17" spans="1:9" x14ac:dyDescent="0.2">
      <c r="A17" s="77">
        <v>2</v>
      </c>
      <c r="B17" s="88" t="s">
        <v>20</v>
      </c>
      <c r="C17" s="89" t="s">
        <v>22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76"/>
    </row>
    <row r="18" spans="1:9" x14ac:dyDescent="0.2">
      <c r="A18" s="77">
        <v>0</v>
      </c>
      <c r="B18" s="88"/>
      <c r="C18" s="89"/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76"/>
    </row>
    <row r="19" spans="1:9" x14ac:dyDescent="0.2">
      <c r="A19" s="77">
        <v>1</v>
      </c>
      <c r="B19" s="88"/>
      <c r="C19" s="89" t="s">
        <v>32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6"/>
    </row>
    <row r="20" spans="1:9" x14ac:dyDescent="0.2">
      <c r="A20" s="77">
        <v>2</v>
      </c>
      <c r="B20" s="88" t="s">
        <v>20</v>
      </c>
      <c r="C20" s="89" t="s">
        <v>21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6"/>
    </row>
    <row r="21" spans="1:9" x14ac:dyDescent="0.2">
      <c r="A21" s="77">
        <v>0</v>
      </c>
      <c r="B21" s="88"/>
      <c r="C21" s="89"/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6"/>
    </row>
    <row r="22" spans="1:9" x14ac:dyDescent="0.2">
      <c r="A22" s="77">
        <v>2</v>
      </c>
      <c r="B22" s="88" t="s">
        <v>20</v>
      </c>
      <c r="C22" s="89" t="s">
        <v>22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6"/>
    </row>
    <row r="23" spans="1:9" x14ac:dyDescent="0.2">
      <c r="A23" s="77">
        <v>0</v>
      </c>
      <c r="B23" s="88"/>
      <c r="C23" s="89"/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6"/>
    </row>
    <row r="24" spans="1:9" x14ac:dyDescent="0.2">
      <c r="A24" s="77">
        <v>1</v>
      </c>
      <c r="B24" s="88"/>
      <c r="C24" s="89" t="s">
        <v>202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76"/>
    </row>
    <row r="25" spans="1:9" x14ac:dyDescent="0.2">
      <c r="A25" s="77">
        <v>1</v>
      </c>
      <c r="B25" s="88" t="s">
        <v>20</v>
      </c>
      <c r="C25" s="89" t="s">
        <v>21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76"/>
    </row>
    <row r="26" spans="1:9" x14ac:dyDescent="0.2">
      <c r="A26" s="77">
        <v>1</v>
      </c>
      <c r="B26" s="88" t="s">
        <v>20</v>
      </c>
      <c r="C26" s="89" t="s">
        <v>22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6"/>
    </row>
    <row r="28" spans="1:9" x14ac:dyDescent="0.2">
      <c r="B28" s="57"/>
      <c r="C28" s="37"/>
      <c r="D28" s="36"/>
      <c r="E28" s="36"/>
      <c r="F28" s="36"/>
      <c r="G28" s="36"/>
      <c r="H28" s="36"/>
    </row>
    <row r="29" spans="1:9" x14ac:dyDescent="0.2">
      <c r="B29" s="57"/>
      <c r="C29" s="37"/>
      <c r="D29" s="35"/>
      <c r="E29" s="35"/>
      <c r="F29" s="35"/>
      <c r="G29" s="35"/>
      <c r="H29" s="35"/>
    </row>
    <row r="30" spans="1:9" s="35" customFormat="1" x14ac:dyDescent="0.2">
      <c r="B30" s="58" t="s">
        <v>34</v>
      </c>
      <c r="C30" s="58"/>
      <c r="D30" s="59"/>
      <c r="E30" s="60"/>
      <c r="F30" s="61" t="s">
        <v>35</v>
      </c>
      <c r="G30" s="61"/>
      <c r="H30" s="60"/>
    </row>
    <row r="31" spans="1:9" s="35" customFormat="1" x14ac:dyDescent="0.2">
      <c r="B31" s="58"/>
      <c r="C31" s="58"/>
      <c r="D31" s="62" t="s">
        <v>36</v>
      </c>
      <c r="E31" s="60"/>
      <c r="F31" s="63" t="s">
        <v>37</v>
      </c>
      <c r="G31" s="63"/>
      <c r="H31" s="60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17" priority="15" stopIfTrue="1">
      <formula>A14=1</formula>
    </cfRule>
    <cfRule type="expression" dxfId="216" priority="16" stopIfTrue="1">
      <formula>A14=2</formula>
    </cfRule>
  </conditionalFormatting>
  <conditionalFormatting sqref="C14:C26">
    <cfRule type="expression" dxfId="215" priority="17" stopIfTrue="1">
      <formula>A14=1</formula>
    </cfRule>
    <cfRule type="expression" dxfId="214" priority="18" stopIfTrue="1">
      <formula>A14=2</formula>
    </cfRule>
  </conditionalFormatting>
  <conditionalFormatting sqref="D14:D26">
    <cfRule type="expression" dxfId="213" priority="19" stopIfTrue="1">
      <formula>A14=1</formula>
    </cfRule>
    <cfRule type="expression" dxfId="212" priority="20" stopIfTrue="1">
      <formula>A14=2</formula>
    </cfRule>
  </conditionalFormatting>
  <conditionalFormatting sqref="E14:E26">
    <cfRule type="expression" dxfId="211" priority="21" stopIfTrue="1">
      <formula>A14=1</formula>
    </cfRule>
    <cfRule type="expression" dxfId="210" priority="22" stopIfTrue="1">
      <formula>A14=2</formula>
    </cfRule>
  </conditionalFormatting>
  <conditionalFormatting sqref="F14:F26">
    <cfRule type="expression" dxfId="209" priority="23" stopIfTrue="1">
      <formula>A14=1</formula>
    </cfRule>
    <cfRule type="expression" dxfId="208" priority="24" stopIfTrue="1">
      <formula>A14=2</formula>
    </cfRule>
  </conditionalFormatting>
  <conditionalFormatting sqref="G14:G26">
    <cfRule type="expression" dxfId="207" priority="25" stopIfTrue="1">
      <formula>A14=1</formula>
    </cfRule>
    <cfRule type="expression" dxfId="206" priority="26" stopIfTrue="1">
      <formula>A14=2</formula>
    </cfRule>
  </conditionalFormatting>
  <conditionalFormatting sqref="H14:H26">
    <cfRule type="expression" dxfId="205" priority="27" stopIfTrue="1">
      <formula>A14=1</formula>
    </cfRule>
    <cfRule type="expression" dxfId="204" priority="28" stopIfTrue="1">
      <formula>A14=2</formula>
    </cfRule>
  </conditionalFormatting>
  <conditionalFormatting sqref="B28:B33">
    <cfRule type="expression" dxfId="203" priority="1" stopIfTrue="1">
      <formula>A28=1</formula>
    </cfRule>
    <cfRule type="expression" dxfId="202" priority="2" stopIfTrue="1">
      <formula>A28=2</formula>
    </cfRule>
  </conditionalFormatting>
  <conditionalFormatting sqref="C28:C33">
    <cfRule type="expression" dxfId="201" priority="3" stopIfTrue="1">
      <formula>A28=1</formula>
    </cfRule>
    <cfRule type="expression" dxfId="200" priority="4" stopIfTrue="1">
      <formula>A28=2</formula>
    </cfRule>
  </conditionalFormatting>
  <conditionalFormatting sqref="D28:D33">
    <cfRule type="expression" dxfId="199" priority="5" stopIfTrue="1">
      <formula>A28=1</formula>
    </cfRule>
    <cfRule type="expression" dxfId="198" priority="6" stopIfTrue="1">
      <formula>A28=2</formula>
    </cfRule>
  </conditionalFormatting>
  <conditionalFormatting sqref="E28:E33">
    <cfRule type="expression" dxfId="197" priority="7" stopIfTrue="1">
      <formula>A28=1</formula>
    </cfRule>
    <cfRule type="expression" dxfId="196" priority="8" stopIfTrue="1">
      <formula>A28=2</formula>
    </cfRule>
  </conditionalFormatting>
  <conditionalFormatting sqref="F28:F33">
    <cfRule type="expression" dxfId="195" priority="9" stopIfTrue="1">
      <formula>A28=1</formula>
    </cfRule>
    <cfRule type="expression" dxfId="194" priority="10" stopIfTrue="1">
      <formula>A28=2</formula>
    </cfRule>
  </conditionalFormatting>
  <conditionalFormatting sqref="G28:G33">
    <cfRule type="expression" dxfId="193" priority="11" stopIfTrue="1">
      <formula>A28=1</formula>
    </cfRule>
    <cfRule type="expression" dxfId="192" priority="12" stopIfTrue="1">
      <formula>A28=2</formula>
    </cfRule>
  </conditionalFormatting>
  <conditionalFormatting sqref="H28:H33">
    <cfRule type="expression" dxfId="191" priority="13" stopIfTrue="1">
      <formula>A28=1</formula>
    </cfRule>
    <cfRule type="expression" dxfId="190" priority="14" stopIfTrue="1">
      <formula>A28=2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B458-F1F7-4D0E-8A37-59C324632050}">
  <dimension ref="A1:M31"/>
  <sheetViews>
    <sheetView topLeftCell="B1" workbookViewId="0">
      <selection activeCell="B6" sqref="B6:K6"/>
    </sheetView>
  </sheetViews>
  <sheetFormatPr defaultRowHeight="12.75" x14ac:dyDescent="0.2"/>
  <cols>
    <col min="1" max="1" width="0" style="60" hidden="1" customWidth="1"/>
    <col min="2" max="3" width="12.42578125" style="85" customWidth="1"/>
    <col min="4" max="4" width="49.5703125" style="91" customWidth="1"/>
    <col min="5" max="5" width="40" style="91" customWidth="1"/>
    <col min="6" max="11" width="15.7109375" style="60" customWidth="1"/>
    <col min="12" max="257" width="9.140625" style="60"/>
    <col min="258" max="259" width="12.42578125" style="60" customWidth="1"/>
    <col min="260" max="260" width="49.5703125" style="60" customWidth="1"/>
    <col min="261" max="261" width="40" style="60" customWidth="1"/>
    <col min="262" max="267" width="15.7109375" style="60" customWidth="1"/>
    <col min="268" max="513" width="9.140625" style="60"/>
    <col min="514" max="515" width="12.42578125" style="60" customWidth="1"/>
    <col min="516" max="516" width="49.5703125" style="60" customWidth="1"/>
    <col min="517" max="517" width="40" style="60" customWidth="1"/>
    <col min="518" max="523" width="15.7109375" style="60" customWidth="1"/>
    <col min="524" max="769" width="9.140625" style="60"/>
    <col min="770" max="771" width="12.42578125" style="60" customWidth="1"/>
    <col min="772" max="772" width="49.5703125" style="60" customWidth="1"/>
    <col min="773" max="773" width="40" style="60" customWidth="1"/>
    <col min="774" max="779" width="15.7109375" style="60" customWidth="1"/>
    <col min="780" max="1025" width="9.140625" style="60"/>
    <col min="1026" max="1027" width="12.42578125" style="60" customWidth="1"/>
    <col min="1028" max="1028" width="49.5703125" style="60" customWidth="1"/>
    <col min="1029" max="1029" width="40" style="60" customWidth="1"/>
    <col min="1030" max="1035" width="15.7109375" style="60" customWidth="1"/>
    <col min="1036" max="1281" width="9.140625" style="60"/>
    <col min="1282" max="1283" width="12.42578125" style="60" customWidth="1"/>
    <col min="1284" max="1284" width="49.5703125" style="60" customWidth="1"/>
    <col min="1285" max="1285" width="40" style="60" customWidth="1"/>
    <col min="1286" max="1291" width="15.7109375" style="60" customWidth="1"/>
    <col min="1292" max="1537" width="9.140625" style="60"/>
    <col min="1538" max="1539" width="12.42578125" style="60" customWidth="1"/>
    <col min="1540" max="1540" width="49.5703125" style="60" customWidth="1"/>
    <col min="1541" max="1541" width="40" style="60" customWidth="1"/>
    <col min="1542" max="1547" width="15.7109375" style="60" customWidth="1"/>
    <col min="1548" max="1793" width="9.140625" style="60"/>
    <col min="1794" max="1795" width="12.42578125" style="60" customWidth="1"/>
    <col min="1796" max="1796" width="49.5703125" style="60" customWidth="1"/>
    <col min="1797" max="1797" width="40" style="60" customWidth="1"/>
    <col min="1798" max="1803" width="15.7109375" style="60" customWidth="1"/>
    <col min="1804" max="2049" width="9.140625" style="60"/>
    <col min="2050" max="2051" width="12.42578125" style="60" customWidth="1"/>
    <col min="2052" max="2052" width="49.5703125" style="60" customWidth="1"/>
    <col min="2053" max="2053" width="40" style="60" customWidth="1"/>
    <col min="2054" max="2059" width="15.7109375" style="60" customWidth="1"/>
    <col min="2060" max="2305" width="9.140625" style="60"/>
    <col min="2306" max="2307" width="12.42578125" style="60" customWidth="1"/>
    <col min="2308" max="2308" width="49.5703125" style="60" customWidth="1"/>
    <col min="2309" max="2309" width="40" style="60" customWidth="1"/>
    <col min="2310" max="2315" width="15.7109375" style="60" customWidth="1"/>
    <col min="2316" max="2561" width="9.140625" style="60"/>
    <col min="2562" max="2563" width="12.42578125" style="60" customWidth="1"/>
    <col min="2564" max="2564" width="49.5703125" style="60" customWidth="1"/>
    <col min="2565" max="2565" width="40" style="60" customWidth="1"/>
    <col min="2566" max="2571" width="15.7109375" style="60" customWidth="1"/>
    <col min="2572" max="2817" width="9.140625" style="60"/>
    <col min="2818" max="2819" width="12.42578125" style="60" customWidth="1"/>
    <col min="2820" max="2820" width="49.5703125" style="60" customWidth="1"/>
    <col min="2821" max="2821" width="40" style="60" customWidth="1"/>
    <col min="2822" max="2827" width="15.7109375" style="60" customWidth="1"/>
    <col min="2828" max="3073" width="9.140625" style="60"/>
    <col min="3074" max="3075" width="12.42578125" style="60" customWidth="1"/>
    <col min="3076" max="3076" width="49.5703125" style="60" customWidth="1"/>
    <col min="3077" max="3077" width="40" style="60" customWidth="1"/>
    <col min="3078" max="3083" width="15.7109375" style="60" customWidth="1"/>
    <col min="3084" max="3329" width="9.140625" style="60"/>
    <col min="3330" max="3331" width="12.42578125" style="60" customWidth="1"/>
    <col min="3332" max="3332" width="49.5703125" style="60" customWidth="1"/>
    <col min="3333" max="3333" width="40" style="60" customWidth="1"/>
    <col min="3334" max="3339" width="15.7109375" style="60" customWidth="1"/>
    <col min="3340" max="3585" width="9.140625" style="60"/>
    <col min="3586" max="3587" width="12.42578125" style="60" customWidth="1"/>
    <col min="3588" max="3588" width="49.5703125" style="60" customWidth="1"/>
    <col min="3589" max="3589" width="40" style="60" customWidth="1"/>
    <col min="3590" max="3595" width="15.7109375" style="60" customWidth="1"/>
    <col min="3596" max="3841" width="9.140625" style="60"/>
    <col min="3842" max="3843" width="12.42578125" style="60" customWidth="1"/>
    <col min="3844" max="3844" width="49.5703125" style="60" customWidth="1"/>
    <col min="3845" max="3845" width="40" style="60" customWidth="1"/>
    <col min="3846" max="3851" width="15.7109375" style="60" customWidth="1"/>
    <col min="3852" max="4097" width="9.140625" style="60"/>
    <col min="4098" max="4099" width="12.42578125" style="60" customWidth="1"/>
    <col min="4100" max="4100" width="49.5703125" style="60" customWidth="1"/>
    <col min="4101" max="4101" width="40" style="60" customWidth="1"/>
    <col min="4102" max="4107" width="15.7109375" style="60" customWidth="1"/>
    <col min="4108" max="4353" width="9.140625" style="60"/>
    <col min="4354" max="4355" width="12.42578125" style="60" customWidth="1"/>
    <col min="4356" max="4356" width="49.5703125" style="60" customWidth="1"/>
    <col min="4357" max="4357" width="40" style="60" customWidth="1"/>
    <col min="4358" max="4363" width="15.7109375" style="60" customWidth="1"/>
    <col min="4364" max="4609" width="9.140625" style="60"/>
    <col min="4610" max="4611" width="12.42578125" style="60" customWidth="1"/>
    <col min="4612" max="4612" width="49.5703125" style="60" customWidth="1"/>
    <col min="4613" max="4613" width="40" style="60" customWidth="1"/>
    <col min="4614" max="4619" width="15.7109375" style="60" customWidth="1"/>
    <col min="4620" max="4865" width="9.140625" style="60"/>
    <col min="4866" max="4867" width="12.42578125" style="60" customWidth="1"/>
    <col min="4868" max="4868" width="49.5703125" style="60" customWidth="1"/>
    <col min="4869" max="4869" width="40" style="60" customWidth="1"/>
    <col min="4870" max="4875" width="15.7109375" style="60" customWidth="1"/>
    <col min="4876" max="5121" width="9.140625" style="60"/>
    <col min="5122" max="5123" width="12.42578125" style="60" customWidth="1"/>
    <col min="5124" max="5124" width="49.5703125" style="60" customWidth="1"/>
    <col min="5125" max="5125" width="40" style="60" customWidth="1"/>
    <col min="5126" max="5131" width="15.7109375" style="60" customWidth="1"/>
    <col min="5132" max="5377" width="9.140625" style="60"/>
    <col min="5378" max="5379" width="12.42578125" style="60" customWidth="1"/>
    <col min="5380" max="5380" width="49.5703125" style="60" customWidth="1"/>
    <col min="5381" max="5381" width="40" style="60" customWidth="1"/>
    <col min="5382" max="5387" width="15.7109375" style="60" customWidth="1"/>
    <col min="5388" max="5633" width="9.140625" style="60"/>
    <col min="5634" max="5635" width="12.42578125" style="60" customWidth="1"/>
    <col min="5636" max="5636" width="49.5703125" style="60" customWidth="1"/>
    <col min="5637" max="5637" width="40" style="60" customWidth="1"/>
    <col min="5638" max="5643" width="15.7109375" style="60" customWidth="1"/>
    <col min="5644" max="5889" width="9.140625" style="60"/>
    <col min="5890" max="5891" width="12.42578125" style="60" customWidth="1"/>
    <col min="5892" max="5892" width="49.5703125" style="60" customWidth="1"/>
    <col min="5893" max="5893" width="40" style="60" customWidth="1"/>
    <col min="5894" max="5899" width="15.7109375" style="60" customWidth="1"/>
    <col min="5900" max="6145" width="9.140625" style="60"/>
    <col min="6146" max="6147" width="12.42578125" style="60" customWidth="1"/>
    <col min="6148" max="6148" width="49.5703125" style="60" customWidth="1"/>
    <col min="6149" max="6149" width="40" style="60" customWidth="1"/>
    <col min="6150" max="6155" width="15.7109375" style="60" customWidth="1"/>
    <col min="6156" max="6401" width="9.140625" style="60"/>
    <col min="6402" max="6403" width="12.42578125" style="60" customWidth="1"/>
    <col min="6404" max="6404" width="49.5703125" style="60" customWidth="1"/>
    <col min="6405" max="6405" width="40" style="60" customWidth="1"/>
    <col min="6406" max="6411" width="15.7109375" style="60" customWidth="1"/>
    <col min="6412" max="6657" width="9.140625" style="60"/>
    <col min="6658" max="6659" width="12.42578125" style="60" customWidth="1"/>
    <col min="6660" max="6660" width="49.5703125" style="60" customWidth="1"/>
    <col min="6661" max="6661" width="40" style="60" customWidth="1"/>
    <col min="6662" max="6667" width="15.7109375" style="60" customWidth="1"/>
    <col min="6668" max="6913" width="9.140625" style="60"/>
    <col min="6914" max="6915" width="12.42578125" style="60" customWidth="1"/>
    <col min="6916" max="6916" width="49.5703125" style="60" customWidth="1"/>
    <col min="6917" max="6917" width="40" style="60" customWidth="1"/>
    <col min="6918" max="6923" width="15.7109375" style="60" customWidth="1"/>
    <col min="6924" max="7169" width="9.140625" style="60"/>
    <col min="7170" max="7171" width="12.42578125" style="60" customWidth="1"/>
    <col min="7172" max="7172" width="49.5703125" style="60" customWidth="1"/>
    <col min="7173" max="7173" width="40" style="60" customWidth="1"/>
    <col min="7174" max="7179" width="15.7109375" style="60" customWidth="1"/>
    <col min="7180" max="7425" width="9.140625" style="60"/>
    <col min="7426" max="7427" width="12.42578125" style="60" customWidth="1"/>
    <col min="7428" max="7428" width="49.5703125" style="60" customWidth="1"/>
    <col min="7429" max="7429" width="40" style="60" customWidth="1"/>
    <col min="7430" max="7435" width="15.7109375" style="60" customWidth="1"/>
    <col min="7436" max="7681" width="9.140625" style="60"/>
    <col min="7682" max="7683" width="12.42578125" style="60" customWidth="1"/>
    <col min="7684" max="7684" width="49.5703125" style="60" customWidth="1"/>
    <col min="7685" max="7685" width="40" style="60" customWidth="1"/>
    <col min="7686" max="7691" width="15.7109375" style="60" customWidth="1"/>
    <col min="7692" max="7937" width="9.140625" style="60"/>
    <col min="7938" max="7939" width="12.42578125" style="60" customWidth="1"/>
    <col min="7940" max="7940" width="49.5703125" style="60" customWidth="1"/>
    <col min="7941" max="7941" width="40" style="60" customWidth="1"/>
    <col min="7942" max="7947" width="15.7109375" style="60" customWidth="1"/>
    <col min="7948" max="8193" width="9.140625" style="60"/>
    <col min="8194" max="8195" width="12.42578125" style="60" customWidth="1"/>
    <col min="8196" max="8196" width="49.5703125" style="60" customWidth="1"/>
    <col min="8197" max="8197" width="40" style="60" customWidth="1"/>
    <col min="8198" max="8203" width="15.7109375" style="60" customWidth="1"/>
    <col min="8204" max="8449" width="9.140625" style="60"/>
    <col min="8450" max="8451" width="12.42578125" style="60" customWidth="1"/>
    <col min="8452" max="8452" width="49.5703125" style="60" customWidth="1"/>
    <col min="8453" max="8453" width="40" style="60" customWidth="1"/>
    <col min="8454" max="8459" width="15.7109375" style="60" customWidth="1"/>
    <col min="8460" max="8705" width="9.140625" style="60"/>
    <col min="8706" max="8707" width="12.42578125" style="60" customWidth="1"/>
    <col min="8708" max="8708" width="49.5703125" style="60" customWidth="1"/>
    <col min="8709" max="8709" width="40" style="60" customWidth="1"/>
    <col min="8710" max="8715" width="15.7109375" style="60" customWidth="1"/>
    <col min="8716" max="8961" width="9.140625" style="60"/>
    <col min="8962" max="8963" width="12.42578125" style="60" customWidth="1"/>
    <col min="8964" max="8964" width="49.5703125" style="60" customWidth="1"/>
    <col min="8965" max="8965" width="40" style="60" customWidth="1"/>
    <col min="8966" max="8971" width="15.7109375" style="60" customWidth="1"/>
    <col min="8972" max="9217" width="9.140625" style="60"/>
    <col min="9218" max="9219" width="12.42578125" style="60" customWidth="1"/>
    <col min="9220" max="9220" width="49.5703125" style="60" customWidth="1"/>
    <col min="9221" max="9221" width="40" style="60" customWidth="1"/>
    <col min="9222" max="9227" width="15.7109375" style="60" customWidth="1"/>
    <col min="9228" max="9473" width="9.140625" style="60"/>
    <col min="9474" max="9475" width="12.42578125" style="60" customWidth="1"/>
    <col min="9476" max="9476" width="49.5703125" style="60" customWidth="1"/>
    <col min="9477" max="9477" width="40" style="60" customWidth="1"/>
    <col min="9478" max="9483" width="15.7109375" style="60" customWidth="1"/>
    <col min="9484" max="9729" width="9.140625" style="60"/>
    <col min="9730" max="9731" width="12.42578125" style="60" customWidth="1"/>
    <col min="9732" max="9732" width="49.5703125" style="60" customWidth="1"/>
    <col min="9733" max="9733" width="40" style="60" customWidth="1"/>
    <col min="9734" max="9739" width="15.7109375" style="60" customWidth="1"/>
    <col min="9740" max="9985" width="9.140625" style="60"/>
    <col min="9986" max="9987" width="12.42578125" style="60" customWidth="1"/>
    <col min="9988" max="9988" width="49.5703125" style="60" customWidth="1"/>
    <col min="9989" max="9989" width="40" style="60" customWidth="1"/>
    <col min="9990" max="9995" width="15.7109375" style="60" customWidth="1"/>
    <col min="9996" max="10241" width="9.140625" style="60"/>
    <col min="10242" max="10243" width="12.42578125" style="60" customWidth="1"/>
    <col min="10244" max="10244" width="49.5703125" style="60" customWidth="1"/>
    <col min="10245" max="10245" width="40" style="60" customWidth="1"/>
    <col min="10246" max="10251" width="15.7109375" style="60" customWidth="1"/>
    <col min="10252" max="10497" width="9.140625" style="60"/>
    <col min="10498" max="10499" width="12.42578125" style="60" customWidth="1"/>
    <col min="10500" max="10500" width="49.5703125" style="60" customWidth="1"/>
    <col min="10501" max="10501" width="40" style="60" customWidth="1"/>
    <col min="10502" max="10507" width="15.7109375" style="60" customWidth="1"/>
    <col min="10508" max="10753" width="9.140625" style="60"/>
    <col min="10754" max="10755" width="12.42578125" style="60" customWidth="1"/>
    <col min="10756" max="10756" width="49.5703125" style="60" customWidth="1"/>
    <col min="10757" max="10757" width="40" style="60" customWidth="1"/>
    <col min="10758" max="10763" width="15.7109375" style="60" customWidth="1"/>
    <col min="10764" max="11009" width="9.140625" style="60"/>
    <col min="11010" max="11011" width="12.42578125" style="60" customWidth="1"/>
    <col min="11012" max="11012" width="49.5703125" style="60" customWidth="1"/>
    <col min="11013" max="11013" width="40" style="60" customWidth="1"/>
    <col min="11014" max="11019" width="15.7109375" style="60" customWidth="1"/>
    <col min="11020" max="11265" width="9.140625" style="60"/>
    <col min="11266" max="11267" width="12.42578125" style="60" customWidth="1"/>
    <col min="11268" max="11268" width="49.5703125" style="60" customWidth="1"/>
    <col min="11269" max="11269" width="40" style="60" customWidth="1"/>
    <col min="11270" max="11275" width="15.7109375" style="60" customWidth="1"/>
    <col min="11276" max="11521" width="9.140625" style="60"/>
    <col min="11522" max="11523" width="12.42578125" style="60" customWidth="1"/>
    <col min="11524" max="11524" width="49.5703125" style="60" customWidth="1"/>
    <col min="11525" max="11525" width="40" style="60" customWidth="1"/>
    <col min="11526" max="11531" width="15.7109375" style="60" customWidth="1"/>
    <col min="11532" max="11777" width="9.140625" style="60"/>
    <col min="11778" max="11779" width="12.42578125" style="60" customWidth="1"/>
    <col min="11780" max="11780" width="49.5703125" style="60" customWidth="1"/>
    <col min="11781" max="11781" width="40" style="60" customWidth="1"/>
    <col min="11782" max="11787" width="15.7109375" style="60" customWidth="1"/>
    <col min="11788" max="12033" width="9.140625" style="60"/>
    <col min="12034" max="12035" width="12.42578125" style="60" customWidth="1"/>
    <col min="12036" max="12036" width="49.5703125" style="60" customWidth="1"/>
    <col min="12037" max="12037" width="40" style="60" customWidth="1"/>
    <col min="12038" max="12043" width="15.7109375" style="60" customWidth="1"/>
    <col min="12044" max="12289" width="9.140625" style="60"/>
    <col min="12290" max="12291" width="12.42578125" style="60" customWidth="1"/>
    <col min="12292" max="12292" width="49.5703125" style="60" customWidth="1"/>
    <col min="12293" max="12293" width="40" style="60" customWidth="1"/>
    <col min="12294" max="12299" width="15.7109375" style="60" customWidth="1"/>
    <col min="12300" max="12545" width="9.140625" style="60"/>
    <col min="12546" max="12547" width="12.42578125" style="60" customWidth="1"/>
    <col min="12548" max="12548" width="49.5703125" style="60" customWidth="1"/>
    <col min="12549" max="12549" width="40" style="60" customWidth="1"/>
    <col min="12550" max="12555" width="15.7109375" style="60" customWidth="1"/>
    <col min="12556" max="12801" width="9.140625" style="60"/>
    <col min="12802" max="12803" width="12.42578125" style="60" customWidth="1"/>
    <col min="12804" max="12804" width="49.5703125" style="60" customWidth="1"/>
    <col min="12805" max="12805" width="40" style="60" customWidth="1"/>
    <col min="12806" max="12811" width="15.7109375" style="60" customWidth="1"/>
    <col min="12812" max="13057" width="9.140625" style="60"/>
    <col min="13058" max="13059" width="12.42578125" style="60" customWidth="1"/>
    <col min="13060" max="13060" width="49.5703125" style="60" customWidth="1"/>
    <col min="13061" max="13061" width="40" style="60" customWidth="1"/>
    <col min="13062" max="13067" width="15.7109375" style="60" customWidth="1"/>
    <col min="13068" max="13313" width="9.140625" style="60"/>
    <col min="13314" max="13315" width="12.42578125" style="60" customWidth="1"/>
    <col min="13316" max="13316" width="49.5703125" style="60" customWidth="1"/>
    <col min="13317" max="13317" width="40" style="60" customWidth="1"/>
    <col min="13318" max="13323" width="15.7109375" style="60" customWidth="1"/>
    <col min="13324" max="13569" width="9.140625" style="60"/>
    <col min="13570" max="13571" width="12.42578125" style="60" customWidth="1"/>
    <col min="13572" max="13572" width="49.5703125" style="60" customWidth="1"/>
    <col min="13573" max="13573" width="40" style="60" customWidth="1"/>
    <col min="13574" max="13579" width="15.7109375" style="60" customWidth="1"/>
    <col min="13580" max="13825" width="9.140625" style="60"/>
    <col min="13826" max="13827" width="12.42578125" style="60" customWidth="1"/>
    <col min="13828" max="13828" width="49.5703125" style="60" customWidth="1"/>
    <col min="13829" max="13829" width="40" style="60" customWidth="1"/>
    <col min="13830" max="13835" width="15.7109375" style="60" customWidth="1"/>
    <col min="13836" max="14081" width="9.140625" style="60"/>
    <col min="14082" max="14083" width="12.42578125" style="60" customWidth="1"/>
    <col min="14084" max="14084" width="49.5703125" style="60" customWidth="1"/>
    <col min="14085" max="14085" width="40" style="60" customWidth="1"/>
    <col min="14086" max="14091" width="15.7109375" style="60" customWidth="1"/>
    <col min="14092" max="14337" width="9.140625" style="60"/>
    <col min="14338" max="14339" width="12.42578125" style="60" customWidth="1"/>
    <col min="14340" max="14340" width="49.5703125" style="60" customWidth="1"/>
    <col min="14341" max="14341" width="40" style="60" customWidth="1"/>
    <col min="14342" max="14347" width="15.7109375" style="60" customWidth="1"/>
    <col min="14348" max="14593" width="9.140625" style="60"/>
    <col min="14594" max="14595" width="12.42578125" style="60" customWidth="1"/>
    <col min="14596" max="14596" width="49.5703125" style="60" customWidth="1"/>
    <col min="14597" max="14597" width="40" style="60" customWidth="1"/>
    <col min="14598" max="14603" width="15.7109375" style="60" customWidth="1"/>
    <col min="14604" max="14849" width="9.140625" style="60"/>
    <col min="14850" max="14851" width="12.42578125" style="60" customWidth="1"/>
    <col min="14852" max="14852" width="49.5703125" style="60" customWidth="1"/>
    <col min="14853" max="14853" width="40" style="60" customWidth="1"/>
    <col min="14854" max="14859" width="15.7109375" style="60" customWidth="1"/>
    <col min="14860" max="15105" width="9.140625" style="60"/>
    <col min="15106" max="15107" width="12.42578125" style="60" customWidth="1"/>
    <col min="15108" max="15108" width="49.5703125" style="60" customWidth="1"/>
    <col min="15109" max="15109" width="40" style="60" customWidth="1"/>
    <col min="15110" max="15115" width="15.7109375" style="60" customWidth="1"/>
    <col min="15116" max="15361" width="9.140625" style="60"/>
    <col min="15362" max="15363" width="12.42578125" style="60" customWidth="1"/>
    <col min="15364" max="15364" width="49.5703125" style="60" customWidth="1"/>
    <col min="15365" max="15365" width="40" style="60" customWidth="1"/>
    <col min="15366" max="15371" width="15.7109375" style="60" customWidth="1"/>
    <col min="15372" max="15617" width="9.140625" style="60"/>
    <col min="15618" max="15619" width="12.42578125" style="60" customWidth="1"/>
    <col min="15620" max="15620" width="49.5703125" style="60" customWidth="1"/>
    <col min="15621" max="15621" width="40" style="60" customWidth="1"/>
    <col min="15622" max="15627" width="15.7109375" style="60" customWidth="1"/>
    <col min="15628" max="15873" width="9.140625" style="60"/>
    <col min="15874" max="15875" width="12.42578125" style="60" customWidth="1"/>
    <col min="15876" max="15876" width="49.5703125" style="60" customWidth="1"/>
    <col min="15877" max="15877" width="40" style="60" customWidth="1"/>
    <col min="15878" max="15883" width="15.7109375" style="60" customWidth="1"/>
    <col min="15884" max="16129" width="9.140625" style="60"/>
    <col min="16130" max="16131" width="12.42578125" style="60" customWidth="1"/>
    <col min="16132" max="16132" width="49.5703125" style="60" customWidth="1"/>
    <col min="16133" max="16133" width="40" style="60" customWidth="1"/>
    <col min="16134" max="16139" width="15.7109375" style="60" customWidth="1"/>
    <col min="16140" max="16384" width="9.140625" style="60"/>
  </cols>
  <sheetData>
    <row r="1" spans="1:13" x14ac:dyDescent="0.2">
      <c r="B1" s="64"/>
      <c r="C1" s="64"/>
      <c r="D1" s="65"/>
      <c r="E1" s="65"/>
      <c r="F1" s="66"/>
      <c r="G1" s="64"/>
      <c r="H1" s="64"/>
      <c r="I1" s="92" t="s">
        <v>203</v>
      </c>
      <c r="J1" s="92"/>
      <c r="K1" s="92"/>
    </row>
    <row r="2" spans="1:13" x14ac:dyDescent="0.2">
      <c r="B2" s="64"/>
      <c r="C2" s="64"/>
      <c r="D2" s="65"/>
      <c r="E2" s="65"/>
      <c r="F2" s="66"/>
      <c r="G2" s="64"/>
      <c r="H2" s="64"/>
      <c r="I2" s="92" t="s">
        <v>1</v>
      </c>
      <c r="J2" s="92"/>
      <c r="K2" s="92"/>
    </row>
    <row r="3" spans="1:13" x14ac:dyDescent="0.2">
      <c r="B3" s="64"/>
      <c r="C3" s="64"/>
      <c r="D3" s="65"/>
      <c r="E3" s="65"/>
      <c r="F3" s="66"/>
      <c r="G3" s="64"/>
      <c r="H3" s="64"/>
      <c r="I3" s="92" t="s">
        <v>2</v>
      </c>
      <c r="J3" s="92"/>
      <c r="K3" s="92"/>
    </row>
    <row r="4" spans="1:13" x14ac:dyDescent="0.2">
      <c r="B4" s="64"/>
      <c r="C4" s="64"/>
      <c r="D4" s="65"/>
      <c r="E4" s="65"/>
      <c r="F4" s="66"/>
      <c r="G4" s="64"/>
      <c r="H4" s="64"/>
      <c r="I4" s="92"/>
      <c r="J4" s="92"/>
      <c r="K4" s="92"/>
    </row>
    <row r="5" spans="1:13" x14ac:dyDescent="0.2">
      <c r="B5" s="68"/>
      <c r="C5" s="64"/>
      <c r="D5" s="65"/>
      <c r="E5" s="65"/>
      <c r="F5" s="66"/>
      <c r="G5" s="64"/>
      <c r="H5" s="64"/>
      <c r="I5" s="64"/>
      <c r="J5" s="64"/>
      <c r="K5" s="64"/>
    </row>
    <row r="6" spans="1:13" ht="15.75" x14ac:dyDescent="0.2">
      <c r="B6" s="93" t="s">
        <v>204</v>
      </c>
      <c r="C6" s="39"/>
      <c r="D6" s="39"/>
      <c r="E6" s="39"/>
      <c r="F6" s="39"/>
      <c r="G6" s="39"/>
      <c r="H6" s="39"/>
      <c r="I6" s="39"/>
      <c r="J6" s="39"/>
      <c r="K6" s="39"/>
    </row>
    <row r="7" spans="1:13" x14ac:dyDescent="0.2">
      <c r="B7" s="40" t="s">
        <v>4</v>
      </c>
      <c r="C7" s="64"/>
      <c r="D7" s="65"/>
      <c r="E7" s="65"/>
      <c r="F7" s="66"/>
      <c r="G7" s="64"/>
      <c r="H7" s="64"/>
      <c r="I7" s="64"/>
      <c r="J7" s="64"/>
      <c r="K7" s="64"/>
    </row>
    <row r="8" spans="1:13" x14ac:dyDescent="0.2">
      <c r="B8" s="70" t="s">
        <v>5</v>
      </c>
      <c r="C8" s="64"/>
      <c r="D8" s="65"/>
      <c r="E8" s="65"/>
      <c r="F8" s="66"/>
      <c r="G8" s="64"/>
      <c r="H8" s="64"/>
      <c r="I8" s="64"/>
      <c r="J8" s="64"/>
      <c r="K8" s="64"/>
    </row>
    <row r="9" spans="1:13" x14ac:dyDescent="0.2">
      <c r="B9" s="64"/>
      <c r="C9" s="64"/>
      <c r="D9" s="65"/>
      <c r="E9" s="65"/>
      <c r="F9" s="66"/>
      <c r="G9" s="64"/>
      <c r="H9" s="64"/>
      <c r="I9" s="64"/>
      <c r="J9" s="64"/>
      <c r="K9" s="94" t="s">
        <v>205</v>
      </c>
    </row>
    <row r="10" spans="1:13" x14ac:dyDescent="0.2">
      <c r="B10" s="95" t="s">
        <v>7</v>
      </c>
      <c r="C10" s="95" t="s">
        <v>163</v>
      </c>
      <c r="D10" s="95" t="s">
        <v>206</v>
      </c>
      <c r="E10" s="95" t="s">
        <v>207</v>
      </c>
      <c r="F10" s="95" t="s">
        <v>208</v>
      </c>
      <c r="G10" s="96" t="s">
        <v>209</v>
      </c>
      <c r="H10" s="96"/>
      <c r="I10" s="96"/>
      <c r="J10" s="96"/>
      <c r="K10" s="96"/>
      <c r="L10" s="97"/>
      <c r="M10" s="97"/>
    </row>
    <row r="11" spans="1:13" s="91" customFormat="1" x14ac:dyDescent="0.2">
      <c r="B11" s="98"/>
      <c r="C11" s="98"/>
      <c r="D11" s="98"/>
      <c r="E11" s="98"/>
      <c r="F11" s="98"/>
      <c r="G11" s="99" t="s">
        <v>9</v>
      </c>
      <c r="H11" s="99" t="s">
        <v>10</v>
      </c>
      <c r="I11" s="99" t="s">
        <v>11</v>
      </c>
      <c r="J11" s="99" t="s">
        <v>12</v>
      </c>
      <c r="K11" s="99" t="s">
        <v>13</v>
      </c>
      <c r="L11" s="100"/>
      <c r="M11" s="100"/>
    </row>
    <row r="12" spans="1:13" x14ac:dyDescent="0.2">
      <c r="B12" s="101"/>
      <c r="C12" s="101"/>
      <c r="D12" s="101"/>
      <c r="E12" s="101"/>
      <c r="F12" s="101"/>
      <c r="G12" s="102" t="s">
        <v>14</v>
      </c>
      <c r="H12" s="102" t="s">
        <v>15</v>
      </c>
      <c r="I12" s="102" t="s">
        <v>16</v>
      </c>
      <c r="J12" s="102" t="s">
        <v>16</v>
      </c>
      <c r="K12" s="102" t="s">
        <v>16</v>
      </c>
    </row>
    <row r="13" spans="1:13" x14ac:dyDescent="0.2">
      <c r="B13" s="103">
        <v>1</v>
      </c>
      <c r="C13" s="103">
        <v>2</v>
      </c>
      <c r="D13" s="103">
        <v>3</v>
      </c>
      <c r="E13" s="103">
        <v>4</v>
      </c>
      <c r="F13" s="103">
        <v>5</v>
      </c>
      <c r="G13" s="103">
        <v>6</v>
      </c>
      <c r="H13" s="103">
        <v>7</v>
      </c>
      <c r="I13" s="103">
        <v>8</v>
      </c>
      <c r="J13" s="103">
        <v>9</v>
      </c>
      <c r="K13" s="103">
        <v>10</v>
      </c>
    </row>
    <row r="14" spans="1:13" x14ac:dyDescent="0.2">
      <c r="A14" s="77">
        <v>1</v>
      </c>
      <c r="B14" s="88"/>
      <c r="C14" s="88" t="s">
        <v>165</v>
      </c>
      <c r="D14" s="104" t="s">
        <v>210</v>
      </c>
      <c r="E14" s="104"/>
      <c r="F14" s="90">
        <v>12810000</v>
      </c>
      <c r="G14" s="90">
        <v>0</v>
      </c>
      <c r="H14" s="90">
        <v>0</v>
      </c>
      <c r="I14" s="90">
        <v>810000</v>
      </c>
      <c r="J14" s="90">
        <v>5000000</v>
      </c>
      <c r="K14" s="90">
        <v>7000000</v>
      </c>
      <c r="L14" s="76"/>
    </row>
    <row r="15" spans="1:13" x14ac:dyDescent="0.2">
      <c r="A15" s="77">
        <v>2</v>
      </c>
      <c r="B15" s="88" t="s">
        <v>145</v>
      </c>
      <c r="C15" s="88" t="s">
        <v>165</v>
      </c>
      <c r="D15" s="104" t="s">
        <v>211</v>
      </c>
      <c r="E15" s="104"/>
      <c r="F15" s="90">
        <v>5360000</v>
      </c>
      <c r="G15" s="90">
        <v>0</v>
      </c>
      <c r="H15" s="90">
        <v>0</v>
      </c>
      <c r="I15" s="90">
        <v>360000</v>
      </c>
      <c r="J15" s="90">
        <v>2000000</v>
      </c>
      <c r="K15" s="90">
        <v>3000000</v>
      </c>
      <c r="L15" s="76"/>
    </row>
    <row r="16" spans="1:13" ht="25.5" x14ac:dyDescent="0.2">
      <c r="A16" s="77">
        <v>0</v>
      </c>
      <c r="B16" s="88" t="s">
        <v>153</v>
      </c>
      <c r="C16" s="88" t="s">
        <v>165</v>
      </c>
      <c r="D16" s="104" t="s">
        <v>212</v>
      </c>
      <c r="E16" s="104" t="s">
        <v>213</v>
      </c>
      <c r="F16" s="90">
        <v>5360000</v>
      </c>
      <c r="G16" s="90">
        <v>0</v>
      </c>
      <c r="H16" s="90">
        <v>0</v>
      </c>
      <c r="I16" s="90">
        <v>360000</v>
      </c>
      <c r="J16" s="90">
        <v>2000000</v>
      </c>
      <c r="K16" s="90">
        <v>3000000</v>
      </c>
      <c r="L16" s="76"/>
    </row>
    <row r="17" spans="1:12" x14ac:dyDescent="0.2">
      <c r="A17" s="77">
        <v>2</v>
      </c>
      <c r="B17" s="88" t="s">
        <v>148</v>
      </c>
      <c r="C17" s="88" t="s">
        <v>165</v>
      </c>
      <c r="D17" s="104" t="s">
        <v>214</v>
      </c>
      <c r="E17" s="104"/>
      <c r="F17" s="90">
        <v>7450000</v>
      </c>
      <c r="G17" s="90">
        <v>0</v>
      </c>
      <c r="H17" s="90">
        <v>0</v>
      </c>
      <c r="I17" s="90">
        <v>450000</v>
      </c>
      <c r="J17" s="90">
        <v>3000000</v>
      </c>
      <c r="K17" s="90">
        <v>4000000</v>
      </c>
      <c r="L17" s="76"/>
    </row>
    <row r="18" spans="1:12" ht="25.5" x14ac:dyDescent="0.2">
      <c r="A18" s="77">
        <v>0</v>
      </c>
      <c r="B18" s="88" t="s">
        <v>157</v>
      </c>
      <c r="C18" s="88" t="s">
        <v>165</v>
      </c>
      <c r="D18" s="104" t="s">
        <v>215</v>
      </c>
      <c r="E18" s="104" t="s">
        <v>213</v>
      </c>
      <c r="F18" s="90">
        <v>7450000</v>
      </c>
      <c r="G18" s="90">
        <v>0</v>
      </c>
      <c r="H18" s="90">
        <v>0</v>
      </c>
      <c r="I18" s="90">
        <v>450000</v>
      </c>
      <c r="J18" s="90">
        <v>3000000</v>
      </c>
      <c r="K18" s="90">
        <v>4000000</v>
      </c>
      <c r="L18" s="76"/>
    </row>
    <row r="19" spans="1:12" ht="38.25" x14ac:dyDescent="0.2">
      <c r="A19" s="77">
        <v>1</v>
      </c>
      <c r="B19" s="88"/>
      <c r="C19" s="88" t="s">
        <v>167</v>
      </c>
      <c r="D19" s="104" t="s">
        <v>216</v>
      </c>
      <c r="E19" s="104"/>
      <c r="F19" s="90">
        <v>16765227</v>
      </c>
      <c r="G19" s="90">
        <v>845000</v>
      </c>
      <c r="H19" s="90">
        <v>588000</v>
      </c>
      <c r="I19" s="90">
        <v>3652227</v>
      </c>
      <c r="J19" s="90">
        <v>5680000</v>
      </c>
      <c r="K19" s="90">
        <v>6000000</v>
      </c>
      <c r="L19" s="76"/>
    </row>
    <row r="20" spans="1:12" x14ac:dyDescent="0.2">
      <c r="A20" s="77">
        <v>2</v>
      </c>
      <c r="B20" s="88" t="s">
        <v>145</v>
      </c>
      <c r="C20" s="88" t="s">
        <v>167</v>
      </c>
      <c r="D20" s="104" t="s">
        <v>217</v>
      </c>
      <c r="E20" s="104"/>
      <c r="F20" s="90">
        <v>16765227</v>
      </c>
      <c r="G20" s="90">
        <v>845000</v>
      </c>
      <c r="H20" s="90">
        <v>588000</v>
      </c>
      <c r="I20" s="90">
        <v>3652227</v>
      </c>
      <c r="J20" s="90">
        <v>5680000</v>
      </c>
      <c r="K20" s="90">
        <v>6000000</v>
      </c>
      <c r="L20" s="76"/>
    </row>
    <row r="21" spans="1:12" ht="38.25" x14ac:dyDescent="0.2">
      <c r="A21" s="77">
        <v>0</v>
      </c>
      <c r="B21" s="88" t="s">
        <v>153</v>
      </c>
      <c r="C21" s="88" t="s">
        <v>167</v>
      </c>
      <c r="D21" s="104" t="s">
        <v>218</v>
      </c>
      <c r="E21" s="105" t="s">
        <v>219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76"/>
    </row>
    <row r="22" spans="1:12" ht="38.25" x14ac:dyDescent="0.2">
      <c r="A22" s="77">
        <v>0</v>
      </c>
      <c r="B22" s="88" t="s">
        <v>220</v>
      </c>
      <c r="C22" s="88" t="s">
        <v>167</v>
      </c>
      <c r="D22" s="104" t="s">
        <v>221</v>
      </c>
      <c r="E22" s="104" t="s">
        <v>213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76"/>
    </row>
    <row r="23" spans="1:12" ht="25.5" x14ac:dyDescent="0.2">
      <c r="A23" s="77">
        <v>0</v>
      </c>
      <c r="B23" s="88" t="s">
        <v>222</v>
      </c>
      <c r="C23" s="88" t="s">
        <v>167</v>
      </c>
      <c r="D23" s="104" t="s">
        <v>223</v>
      </c>
      <c r="E23" s="104" t="s">
        <v>224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76"/>
    </row>
    <row r="24" spans="1:12" x14ac:dyDescent="0.2">
      <c r="A24" s="77">
        <v>1</v>
      </c>
      <c r="B24" s="88" t="s">
        <v>114</v>
      </c>
      <c r="C24" s="88" t="s">
        <v>225</v>
      </c>
      <c r="D24" s="106" t="s">
        <v>114</v>
      </c>
      <c r="E24" s="106" t="s">
        <v>114</v>
      </c>
      <c r="F24" s="90">
        <v>29575227</v>
      </c>
      <c r="G24" s="90">
        <v>845000</v>
      </c>
      <c r="H24" s="90">
        <v>588000</v>
      </c>
      <c r="I24" s="90">
        <v>4462227</v>
      </c>
      <c r="J24" s="90">
        <v>10680000</v>
      </c>
      <c r="K24" s="90">
        <v>13000000</v>
      </c>
      <c r="L24" s="76"/>
    </row>
    <row r="26" spans="1:12" x14ac:dyDescent="0.2">
      <c r="B26" s="107"/>
      <c r="C26" s="107"/>
      <c r="D26" s="108"/>
      <c r="E26" s="108"/>
      <c r="F26" s="107"/>
      <c r="G26" s="107"/>
      <c r="H26" s="107"/>
      <c r="I26" s="107"/>
      <c r="J26" s="107"/>
      <c r="K26" s="107"/>
    </row>
    <row r="29" spans="1:12" s="66" customFormat="1" x14ac:dyDescent="0.2">
      <c r="B29" s="64"/>
      <c r="C29" s="64"/>
      <c r="D29" s="58" t="s">
        <v>34</v>
      </c>
      <c r="E29" s="58"/>
      <c r="G29" s="59"/>
      <c r="H29" s="64"/>
      <c r="I29" s="61" t="s">
        <v>35</v>
      </c>
      <c r="J29" s="61"/>
      <c r="K29" s="64"/>
    </row>
    <row r="30" spans="1:12" s="66" customFormat="1" x14ac:dyDescent="0.2">
      <c r="B30" s="64"/>
      <c r="C30" s="64"/>
      <c r="D30" s="58"/>
      <c r="E30" s="58"/>
      <c r="G30" s="62" t="s">
        <v>36</v>
      </c>
      <c r="H30" s="64"/>
      <c r="I30" s="63" t="s">
        <v>37</v>
      </c>
      <c r="J30" s="63"/>
      <c r="K30" s="64"/>
    </row>
    <row r="31" spans="1:12" hidden="1" x14ac:dyDescent="0.2"/>
  </sheetData>
  <mergeCells count="14">
    <mergeCell ref="G10:K10"/>
    <mergeCell ref="D29:E30"/>
    <mergeCell ref="I29:J29"/>
    <mergeCell ref="I30:J30"/>
    <mergeCell ref="I1:K1"/>
    <mergeCell ref="I2:K2"/>
    <mergeCell ref="I3:K3"/>
    <mergeCell ref="I4:K4"/>
    <mergeCell ref="B6:K6"/>
    <mergeCell ref="B10:B12"/>
    <mergeCell ref="C10:C12"/>
    <mergeCell ref="D10:D12"/>
    <mergeCell ref="E10:E12"/>
    <mergeCell ref="F10:F12"/>
  </mergeCells>
  <conditionalFormatting sqref="B14:B24">
    <cfRule type="expression" dxfId="189" priority="1" stopIfTrue="1">
      <formula>A14=1</formula>
    </cfRule>
    <cfRule type="expression" dxfId="188" priority="2" stopIfTrue="1">
      <formula>A14=2</formula>
    </cfRule>
  </conditionalFormatting>
  <conditionalFormatting sqref="C14:C24">
    <cfRule type="expression" dxfId="187" priority="3" stopIfTrue="1">
      <formula>A14=1</formula>
    </cfRule>
    <cfRule type="expression" dxfId="186" priority="4" stopIfTrue="1">
      <formula>A14&lt;&gt;1</formula>
    </cfRule>
  </conditionalFormatting>
  <conditionalFormatting sqref="D14:D24">
    <cfRule type="expression" dxfId="185" priority="5" stopIfTrue="1">
      <formula>A14=1</formula>
    </cfRule>
    <cfRule type="expression" dxfId="184" priority="6" stopIfTrue="1">
      <formula>A14=2</formula>
    </cfRule>
  </conditionalFormatting>
  <conditionalFormatting sqref="E14:E24">
    <cfRule type="expression" dxfId="183" priority="7" stopIfTrue="1">
      <formula>A14=1</formula>
    </cfRule>
    <cfRule type="expression" dxfId="182" priority="8" stopIfTrue="1">
      <formula>A14=2</formula>
    </cfRule>
  </conditionalFormatting>
  <conditionalFormatting sqref="F14:F24">
    <cfRule type="expression" dxfId="181" priority="9" stopIfTrue="1">
      <formula>A14=1</formula>
    </cfRule>
    <cfRule type="expression" dxfId="180" priority="10" stopIfTrue="1">
      <formula>A14=2</formula>
    </cfRule>
    <cfRule type="expression" dxfId="179" priority="11" stopIfTrue="1">
      <formula>A14=0</formula>
    </cfRule>
  </conditionalFormatting>
  <conditionalFormatting sqref="G14:G24">
    <cfRule type="expression" dxfId="178" priority="12" stopIfTrue="1">
      <formula>A14=1</formula>
    </cfRule>
    <cfRule type="expression" dxfId="177" priority="13" stopIfTrue="1">
      <formula>A14=2</formula>
    </cfRule>
    <cfRule type="expression" dxfId="176" priority="14" stopIfTrue="1">
      <formula>A14=0</formula>
    </cfRule>
  </conditionalFormatting>
  <conditionalFormatting sqref="H14:H24">
    <cfRule type="expression" dxfId="175" priority="15" stopIfTrue="1">
      <formula>A14=1</formula>
    </cfRule>
    <cfRule type="expression" dxfId="174" priority="16" stopIfTrue="1">
      <formula>A14=2</formula>
    </cfRule>
    <cfRule type="expression" dxfId="173" priority="17" stopIfTrue="1">
      <formula>A14=0</formula>
    </cfRule>
  </conditionalFormatting>
  <conditionalFormatting sqref="I14:I24">
    <cfRule type="expression" dxfId="172" priority="18" stopIfTrue="1">
      <formula>A14=1</formula>
    </cfRule>
    <cfRule type="expression" dxfId="171" priority="19" stopIfTrue="1">
      <formula>A14=2</formula>
    </cfRule>
    <cfRule type="expression" dxfId="170" priority="20" stopIfTrue="1">
      <formula>A14=0</formula>
    </cfRule>
  </conditionalFormatting>
  <conditionalFormatting sqref="J14:J24">
    <cfRule type="expression" dxfId="169" priority="21" stopIfTrue="1">
      <formula>A14=1</formula>
    </cfRule>
    <cfRule type="expression" dxfId="168" priority="22" stopIfTrue="1">
      <formula>A14=2</formula>
    </cfRule>
    <cfRule type="expression" dxfId="167" priority="23" stopIfTrue="1">
      <formula>A14=0</formula>
    </cfRule>
  </conditionalFormatting>
  <conditionalFormatting sqref="K14:K24">
    <cfRule type="expression" dxfId="166" priority="24" stopIfTrue="1">
      <formula>A14=1</formula>
    </cfRule>
    <cfRule type="expression" dxfId="165" priority="25" stopIfTrue="1">
      <formula>A14=2</formula>
    </cfRule>
    <cfRule type="expression" dxfId="164" priority="26" stopIfTrue="1">
      <formula>A14=0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Аркуш1</vt:lpstr>
      <vt:lpstr>Аркуш2</vt:lpstr>
      <vt:lpstr>Аркуш3</vt:lpstr>
      <vt:lpstr>Аркуш4</vt:lpstr>
      <vt:lpstr>Аркуш5</vt:lpstr>
      <vt:lpstr>Аркуш6</vt:lpstr>
      <vt:lpstr>Аркуш7</vt:lpstr>
      <vt:lpstr>Аркуш8</vt:lpstr>
      <vt:lpstr>Аркуш9</vt:lpstr>
      <vt:lpstr>Аркуш10</vt:lpstr>
      <vt:lpstr>Аркуш11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2025-09-17T13:24:06Z</dcterms:created>
  <dcterms:modified xsi:type="dcterms:W3CDTF">2025-09-17T13:27:55Z</dcterms:modified>
</cp:coreProperties>
</file>