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15713F8-E07A-4609-A4C6-8684204F4B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xlnm.Print_Area" localSheetId="0">Лист2!$A$1:$L$116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1" i="2" l="1"/>
  <c r="H111" i="2"/>
  <c r="I111" i="2"/>
  <c r="F112" i="2"/>
  <c r="F103" i="2" l="1"/>
  <c r="F98" i="2"/>
  <c r="F8" i="2" l="1"/>
  <c r="G112" i="2"/>
  <c r="H112" i="2"/>
  <c r="I112" i="2"/>
  <c r="J112" i="2"/>
  <c r="K112" i="2"/>
  <c r="J111" i="2"/>
  <c r="K111" i="2"/>
  <c r="G110" i="2"/>
  <c r="H110" i="2"/>
  <c r="I110" i="2"/>
  <c r="J110" i="2"/>
  <c r="K110" i="2"/>
  <c r="F110" i="2"/>
  <c r="G109" i="2"/>
  <c r="H109" i="2"/>
  <c r="I109" i="2"/>
  <c r="J109" i="2"/>
  <c r="K109" i="2"/>
  <c r="F109" i="2"/>
  <c r="F86" i="2"/>
  <c r="F96" i="2" l="1"/>
  <c r="F93" i="2" s="1"/>
  <c r="G93" i="2"/>
  <c r="H93" i="2"/>
  <c r="I93" i="2"/>
  <c r="J93" i="2"/>
  <c r="K93" i="2"/>
  <c r="H7" i="2" l="1"/>
  <c r="I7" i="2"/>
  <c r="J48" i="2" l="1"/>
  <c r="J43" i="2"/>
  <c r="F7" i="2" l="1"/>
  <c r="G88" i="2"/>
  <c r="H88" i="2"/>
  <c r="I88" i="2"/>
  <c r="J88" i="2"/>
  <c r="K88" i="2"/>
  <c r="G83" i="2"/>
  <c r="H83" i="2"/>
  <c r="I83" i="2"/>
  <c r="J83" i="2"/>
  <c r="K83" i="2"/>
  <c r="F83" i="2"/>
  <c r="G53" i="2"/>
  <c r="H53" i="2"/>
  <c r="I53" i="2"/>
  <c r="G38" i="2"/>
  <c r="H38" i="2"/>
  <c r="I38" i="2"/>
  <c r="G33" i="2"/>
  <c r="H33" i="2"/>
  <c r="I33" i="2"/>
  <c r="G28" i="2"/>
  <c r="H28" i="2"/>
  <c r="I28" i="2"/>
  <c r="G23" i="2"/>
  <c r="H23" i="2"/>
  <c r="I23" i="2"/>
  <c r="G18" i="2"/>
  <c r="H18" i="2"/>
  <c r="I18" i="2"/>
  <c r="G13" i="2"/>
  <c r="H13" i="2"/>
  <c r="I13" i="2"/>
  <c r="G10" i="2"/>
  <c r="H10" i="2"/>
  <c r="I10" i="2"/>
  <c r="F91" i="2"/>
  <c r="F88" i="2" s="1"/>
  <c r="F41" i="2"/>
  <c r="F38" i="2" s="1"/>
  <c r="F36" i="2"/>
  <c r="F33" i="2" s="1"/>
  <c r="F31" i="2"/>
  <c r="F28" i="2" s="1"/>
  <c r="F26" i="2"/>
  <c r="F23" i="2" s="1"/>
  <c r="F21" i="2"/>
  <c r="F18" i="2" s="1"/>
  <c r="F16" i="2"/>
  <c r="F13" i="2" s="1"/>
  <c r="G7" i="2"/>
  <c r="F11" i="2"/>
  <c r="F10" i="2" l="1"/>
  <c r="F56" i="2"/>
  <c r="F53" i="2" s="1"/>
  <c r="K43" i="2" l="1"/>
  <c r="K48" i="2"/>
  <c r="J58" i="2"/>
  <c r="K58" i="2"/>
  <c r="J63" i="2"/>
  <c r="K63" i="2"/>
  <c r="J68" i="2"/>
  <c r="K68" i="2"/>
  <c r="J73" i="2"/>
  <c r="K73" i="2"/>
  <c r="J78" i="2"/>
  <c r="K78" i="2"/>
  <c r="K108" i="2" l="1"/>
  <c r="J108" i="2"/>
  <c r="F66" i="2"/>
  <c r="F46" i="2" l="1"/>
  <c r="I43" i="2"/>
  <c r="H43" i="2"/>
  <c r="G43" i="2"/>
  <c r="I78" i="2"/>
  <c r="H78" i="2"/>
  <c r="G78" i="2"/>
  <c r="I73" i="2"/>
  <c r="H73" i="2"/>
  <c r="G73" i="2"/>
  <c r="F76" i="2"/>
  <c r="F71" i="2"/>
  <c r="F51" i="2"/>
  <c r="I48" i="2"/>
  <c r="H48" i="2"/>
  <c r="G48" i="2"/>
  <c r="I58" i="2"/>
  <c r="H58" i="2"/>
  <c r="G58" i="2"/>
  <c r="F61" i="2"/>
  <c r="I68" i="2"/>
  <c r="H68" i="2"/>
  <c r="G68" i="2"/>
  <c r="I63" i="2"/>
  <c r="H63" i="2"/>
  <c r="G63" i="2"/>
  <c r="F63" i="2"/>
  <c r="H108" i="2" l="1"/>
  <c r="G108" i="2"/>
  <c r="I108" i="2"/>
  <c r="F111" i="2"/>
  <c r="F78" i="2"/>
  <c r="F58" i="2"/>
  <c r="F48" i="2"/>
  <c r="F73" i="2"/>
  <c r="F43" i="2"/>
  <c r="F68" i="2"/>
  <c r="F108" i="2" l="1"/>
</calcChain>
</file>

<file path=xl/sharedStrings.xml><?xml version="1.0" encoding="utf-8"?>
<sst xmlns="http://schemas.openxmlformats.org/spreadsheetml/2006/main" count="202" uniqueCount="61">
  <si>
    <t>Державний бюджет</t>
  </si>
  <si>
    <t>Місцевий бюджет</t>
  </si>
  <si>
    <t>Інші джерела</t>
  </si>
  <si>
    <t>усього</t>
  </si>
  <si>
    <t>Всього по програмі</t>
  </si>
  <si>
    <t>№</t>
  </si>
  <si>
    <t>Найменування заходу</t>
  </si>
  <si>
    <t>Відповідальні за виконанням</t>
  </si>
  <si>
    <t>Термін виконання</t>
  </si>
  <si>
    <t>Джерела фінансування</t>
  </si>
  <si>
    <t>Очікуваний результат заходів</t>
  </si>
  <si>
    <t>Загальний обсяг у, т.ч.</t>
  </si>
  <si>
    <t xml:space="preserve">Обласний бюджет </t>
  </si>
  <si>
    <t>Підвищення рівня заінтересованості дітей та молоді до соціальних, профілактичних акцій, спрямованих на мотивацію свідомого ставлення до власного здоров’я; створення умов для соціальної адаптації та реабілітації інвалідів і осіб з обмеженими фізичними можливостями</t>
  </si>
  <si>
    <t>Заохочення спортсменів до високих спортивних результатів в різних видах спорту</t>
  </si>
  <si>
    <t>Впровадження ефективних форм, методів і засобів фізкультурно-спортивної діяльності та видів спорту з урахуванням місцевих особливостей, традицій, економічних факторів, умов праці та вільного часу населення</t>
  </si>
  <si>
    <t xml:space="preserve"> Забезпечення проведення щороку  фізкультурно-оздоровчих заходів серед різних верств населення, надання організаторам цих заходів всебічної матеріально-технічної та фінансової допомоги в їх підготовці і проведенні на належному організаційному рівні на усіх етапах</t>
  </si>
  <si>
    <t>Проведення на центральних площах сіл та у місцях масового зібрання громадян спортивно-масових заходів, приурочених до визначних дат та загальнодержавних свят  (показових виступів, конкурсів тощо)</t>
  </si>
  <si>
    <t>Проведення комплексних змагань серед учнів загальноосвітніх навчальних закладів</t>
  </si>
  <si>
    <t>Популяризація здорового способу життя та подолання суспільної байдужості до здоров'я населення шляхом висвітлення позитивного впливу на здоров'я людини оптимальної рухової активності у засобах масової інформації, зокрема у теле- і радіопрограмах, на офіційних  веб-сайтах установ та організацій</t>
  </si>
  <si>
    <t>Співпраця із іншими територіальними та об’єднаними громадами у проведенні спортивно-оздоровчих заходів різного рівня</t>
  </si>
  <si>
    <t>Орієнтовні обсяги фінансування за роками виконання       тис. грн.</t>
  </si>
  <si>
    <t>Придбання обладнання та інвентаря, спортивного одягу, взуття та аксесуарів загального і спеціального призначення</t>
  </si>
  <si>
    <t>Забезпечення своєчасного, в межах визначених бюджетних призначень, фінансування видатків на розвиток усіх напрямків галузі фізичної культури та спорту</t>
  </si>
  <si>
    <t>Реалізація Національної стратегії з оздоровчої рухової активності в Україні на період до 2025 року "Рухова активність – здоровий спосіб життя – здорова нація", затвердженої Указом Президента України від 9 лютого 2016 року № 42/2016</t>
  </si>
  <si>
    <t>Забезпечення підвищення кваліфікації тренерів в акредитованих вищих навчальних закладах України з періодичністю не менше одного разу на 5 років</t>
  </si>
  <si>
    <t>Підтримка (у тому числі фінансова) фізкультурно-спортивних, дитячих, молодіжних громадських організацій, об’єднань і клубів, їх програм і заходів, спрямованих на розвиток сфери фізичної культури і спорту у Городоцькій ТГ</t>
  </si>
  <si>
    <t>Підвищення майстерності та фізичної підготовки спортсменів команд ТГ, забезпечення медичного та суддівського обслуговування змагань</t>
  </si>
  <si>
    <t xml:space="preserve">Забезпечення функціонування оптимальної мережі розвитку спорту та фізичного здоров'я. Створення комунального закладу "Центр спорту та фізичного здоров'я" Городоцької сільської ради Рівненського району Рівненської області </t>
  </si>
  <si>
    <t>Залучення представників підприємств, установ та організацій різних форм власності до занять фізичною культурою і спортом за місцем роботи та проживання, які знаходяться на території Городоцької сільської ради.</t>
  </si>
  <si>
    <r>
      <t xml:space="preserve">Проведення серед сіл оглядів-конкурсів з фізкультурно - масової та спортивної роботи </t>
    </r>
    <r>
      <rPr>
        <sz val="14"/>
        <rFont val="Times New Roman"/>
        <family val="1"/>
        <charset val="204"/>
      </rPr>
      <t>"Краще спортивне село"</t>
    </r>
  </si>
  <si>
    <t>Сприяти наданню у встановленому порядку у користування спортивних споруд, облаштованих засобами безперешкодного доступу до них осіб з обмеженими фізичними можливостями, для проведення фізкультурно-оздоровчої та реабілітаційної роботи серед інвалідів.</t>
  </si>
  <si>
    <t xml:space="preserve"> Нагородження, відзначення, стимулювання  переможців, призерів, учасників та їх тренерів обласних, регіональних, всеукраїнських та міжнародних змагань, чемпіонатів та кубків України, Європи, світу, олімпійських та параолімпійських ігор, інших спортивно-оздоровчих заходів, підтримка ветеранів спорту.</t>
  </si>
  <si>
    <t>Відділ освіти, культури, молоді та спорту                     КЗ "Центр спорту та фізичного здоровя"</t>
  </si>
  <si>
    <t>Відділ освіти, культури, молоді та спорту                     КЗ "Центр спорту та фізичного здоров'я"</t>
  </si>
  <si>
    <t>2024-2026</t>
  </si>
  <si>
    <t>Реалізація соціального проєкту загальнонаціональної програми Президента України Володимира Зеленського «Здорова Україна» - "Активні парки- локації здорової України"</t>
  </si>
  <si>
    <t>2025</t>
  </si>
  <si>
    <t>Популяризацію здорового способу життя серед населення,  залучення громадян до активного відпочинку, формування ціннісного ставлення до власного здоров'я, організації оздоровчої рухової активності громадян</t>
  </si>
  <si>
    <t>Популяризація здорового способу життя серед населення, зниження показників захворюваності, профілактики захворювань і подолання їх наслідків,залучення громадян до активного відпочинку, формування ціннісного ставлення до власного здоров'я.</t>
  </si>
  <si>
    <t>Забезпечення функціонування спортивних споруд  на території громади</t>
  </si>
  <si>
    <t>Нормативно - правове забезпечення та регулювання сфери фізичної культури та спорту на території громади</t>
  </si>
  <si>
    <r>
      <t xml:space="preserve">Проведення навчально-тренувальних зборів команд ОТГ. </t>
    </r>
    <r>
      <rPr>
        <sz val="14"/>
        <rFont val="Times New Roman"/>
        <family val="1"/>
        <charset val="204"/>
      </rPr>
      <t>Поїздки на районні та обласні змагання, кубок  України, міжнародні та всеукраїнські турніри, всесвітні ігри. Стартові внески.</t>
    </r>
  </si>
  <si>
    <t xml:space="preserve">Облаштування багатофункціональних спортивних майданчиків із синтетичним покриттям та тренажерним обладнанням, будівництво спортивних залів та дитячих спортивних майданчиків, капітальний та поточний ремонт спортивних обʼ єктів. </t>
  </si>
  <si>
    <t>5500</t>
  </si>
  <si>
    <t>Обмін досвідом щодо проведення спортивно-оздоровчих заходів</t>
  </si>
  <si>
    <t>Покращення стану матеріально - технічної бази закладів фізичної культури і спорту; збереження наявної та розбудова нової спортивної інфраструктури Городоцької сільської територіальної громади</t>
  </si>
  <si>
    <t>Залучення якомога більшої кількості різних груп населення та створення їм умов для занять фізичною культурою та спортом; створення належних умов для більш ефективної підготовки спортсменів високої майстерності</t>
  </si>
  <si>
    <t>Підвищення рівня обізнаності працівників та фахівців сфери фізичної культури та спорту з питань нормативно- правового забезпечення галузі. Якісний підбір кадрів відповідно до освітньо- кваліфікаційного рівня</t>
  </si>
  <si>
    <t>Забезпечення популяризації фізичної культури і спорту та пропаганди здорового способу життя шляхом створення соціальної реклами на телебаченні, сторінках соціальних мереж, залучення провідних спортсменів, у тому числі – 
з інвалідністю, тренерів до формування ціннісного ставлення юнацтва і молоді до власного здоров'я, покращення фізичного розвитку та фізичної 
підготовленості з урахуванням вимог майбутньої професійної діяльності</t>
  </si>
  <si>
    <t>Покращення матеріально-технічної бази закладів фізичної культури та спорту; розвиток спортивної інфраструктури</t>
  </si>
  <si>
    <t>Залучення інститутів громадянського суспільства, у тому числі 
молодіжних та дитячих громадських організацій, до проведення заходів 
з підвищення оздоровчої рухової активності населенняПідвищення рівня охоплення населення руховою активністю  щорічно</t>
  </si>
  <si>
    <t>Надання фінансової підтримки установам, товаристам на базі яких виховують (тренувальний процес) учасників, які зареєстровані на території Городоцької територіальної громади та є учасниками певних видів спорту</t>
  </si>
  <si>
    <t xml:space="preserve">Проведенння  фізкультурно-оздоровчих заходів та змагань «Пліч – о- пліч всеукраїнські шкільні ліги» </t>
  </si>
  <si>
    <t xml:space="preserve">Відділ освіти, культури, молоді та спорту КЗ "Центр спорту та фізичного здоров'я" </t>
  </si>
  <si>
    <t xml:space="preserve">Забезпечення ефективних тренувань учасників, які зареєстровані на території Городоцької територіальної громади та є учасниками певних видів спорту </t>
  </si>
  <si>
    <t>Забезпечення популяризації видів спорту та пропаганди здорового способу. Залучення максимальної кількості дітей та підлітків до регулярних занять фізичною культурою та спортом</t>
  </si>
  <si>
    <t>Зміни до  комплексної Програми розвитку фізичної культури та спорту 
на території Городоцькій сільської ради на 2024-2026 роки</t>
  </si>
  <si>
    <t xml:space="preserve"> «Заходи цільової комплексної Програми розвитку фізичної культури та спорту на території Городоцькій сільської ради на 2024-2026 роки 
</t>
  </si>
  <si>
    <t xml:space="preserve">Додаток до Програми «Заходи цільової комплексної Програми розвитку фізичної культури та спорту на території Городоцькій сільської ради на 2024-2026 роки» викласти у такій редакції: 
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</si>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</sst>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2" fontId="0" fillId="2" borderId="0" xfId="0" applyNumberFormat="1" applyFont="1" applyFill="1"/>
    <xf numFmtId="0" fontId="0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/>
    <xf numFmtId="49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0" xfId="0" applyFont="1" applyFill="1" applyAlignment="1"/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5"/>
  <sheetViews>
    <sheetView tabSelected="1" zoomScale="83" zoomScaleNormal="83" workbookViewId="0">
      <pane xSplit="4" ySplit="6" topLeftCell="E7" activePane="bottomRight" state="frozen"/>
      <selection pane="topRight" activeCell="E1" sqref="E1"/>
      <selection pane="bottomLeft" activeCell="A9" sqref="A9"/>
      <selection pane="bottomRight" activeCell="F12" sqref="F12"/>
    </sheetView>
  </sheetViews>
  <sheetFormatPr defaultColWidth="9.140625" defaultRowHeight="18.75" x14ac:dyDescent="0.3"/>
  <cols>
    <col min="1" max="1" width="4.28515625" style="2" customWidth="1"/>
    <col min="2" max="2" width="55.140625" style="6" customWidth="1"/>
    <col min="3" max="3" width="24.28515625" style="2" customWidth="1"/>
    <col min="4" max="4" width="18.7109375" style="2" customWidth="1"/>
    <col min="5" max="5" width="30.140625" style="2" customWidth="1"/>
    <col min="6" max="6" width="20.85546875" style="2" customWidth="1"/>
    <col min="7" max="7" width="17.42578125" style="2" customWidth="1"/>
    <col min="8" max="8" width="18" style="5" customWidth="1"/>
    <col min="9" max="10" width="17.5703125" style="2" customWidth="1"/>
    <col min="11" max="11" width="16.85546875" style="2" customWidth="1"/>
    <col min="12" max="12" width="65.28515625" style="21" customWidth="1"/>
    <col min="13" max="16" width="9.140625" style="2"/>
    <col min="17" max="17" width="23.42578125" style="2" customWidth="1"/>
    <col min="18" max="16384" width="9.140625" style="2"/>
  </cols>
  <sheetData>
    <row r="1" spans="1:17" ht="23.25" x14ac:dyDescent="0.3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4"/>
      <c r="N1" s="4"/>
      <c r="O1" s="4"/>
    </row>
    <row r="2" spans="1:17" ht="44.25" customHeight="1" x14ac:dyDescent="0.35">
      <c r="A2" s="88"/>
      <c r="B2" s="89" t="s">
        <v>57</v>
      </c>
      <c r="C2" s="89"/>
      <c r="D2" s="89"/>
      <c r="E2" s="89"/>
      <c r="F2" s="89"/>
      <c r="G2" s="89"/>
      <c r="H2" s="89"/>
      <c r="I2" s="89"/>
      <c r="J2" s="89"/>
      <c r="K2" s="89"/>
      <c r="L2" s="89"/>
      <c r="N2" s="41"/>
      <c r="O2" s="65"/>
      <c r="P2" s="65"/>
      <c r="Q2" s="65"/>
    </row>
    <row r="3" spans="1:17" ht="27.75" customHeight="1" x14ac:dyDescent="0.35">
      <c r="A3" s="90" t="s">
        <v>59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N3" s="41"/>
      <c r="O3" s="65"/>
      <c r="P3" s="65"/>
      <c r="Q3" s="65"/>
    </row>
    <row r="4" spans="1:17" ht="35.25" customHeight="1" x14ac:dyDescent="0.25">
      <c r="A4" s="85" t="s">
        <v>58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77"/>
    </row>
    <row r="5" spans="1:17" ht="33.75" customHeight="1" x14ac:dyDescent="0.25">
      <c r="A5" s="38" t="s">
        <v>5</v>
      </c>
      <c r="B5" s="68" t="s">
        <v>6</v>
      </c>
      <c r="C5" s="37" t="s">
        <v>7</v>
      </c>
      <c r="D5" s="37" t="s">
        <v>8</v>
      </c>
      <c r="E5" s="38" t="s">
        <v>9</v>
      </c>
      <c r="F5" s="37" t="s">
        <v>21</v>
      </c>
      <c r="G5" s="37"/>
      <c r="H5" s="37"/>
      <c r="I5" s="37"/>
      <c r="J5" s="37"/>
      <c r="K5" s="37"/>
      <c r="L5" s="66" t="s">
        <v>10</v>
      </c>
    </row>
    <row r="6" spans="1:17" x14ac:dyDescent="0.25">
      <c r="A6" s="38"/>
      <c r="B6" s="68"/>
      <c r="C6" s="37"/>
      <c r="D6" s="37"/>
      <c r="E6" s="38"/>
      <c r="F6" s="1" t="s">
        <v>3</v>
      </c>
      <c r="G6" s="1">
        <v>2024</v>
      </c>
      <c r="H6" s="7" t="s">
        <v>37</v>
      </c>
      <c r="I6" s="1">
        <v>2026</v>
      </c>
      <c r="J6" s="1"/>
      <c r="K6" s="1"/>
      <c r="L6" s="67"/>
    </row>
    <row r="7" spans="1:17" x14ac:dyDescent="0.25">
      <c r="A7" s="69">
        <v>1</v>
      </c>
      <c r="B7" s="57" t="s">
        <v>28</v>
      </c>
      <c r="C7" s="37" t="s">
        <v>34</v>
      </c>
      <c r="D7" s="54" t="s">
        <v>35</v>
      </c>
      <c r="E7" s="11" t="s">
        <v>11</v>
      </c>
      <c r="F7" s="11">
        <f>SUM(F8:F9)</f>
        <v>16300</v>
      </c>
      <c r="G7" s="11">
        <f>SUM(G8:G9)</f>
        <v>4000</v>
      </c>
      <c r="H7" s="22">
        <f>H8+H9</f>
        <v>5500</v>
      </c>
      <c r="I7" s="19">
        <f t="shared" ref="I7" si="0">SUM(I8:I9)</f>
        <v>6800</v>
      </c>
      <c r="J7" s="10"/>
      <c r="K7" s="10"/>
      <c r="L7" s="60" t="s">
        <v>38</v>
      </c>
    </row>
    <row r="8" spans="1:17" ht="56.25" customHeight="1" x14ac:dyDescent="0.25">
      <c r="A8" s="70"/>
      <c r="B8" s="78"/>
      <c r="C8" s="38"/>
      <c r="D8" s="55"/>
      <c r="E8" s="10" t="s">
        <v>1</v>
      </c>
      <c r="F8" s="24">
        <f>G8+H8+I8</f>
        <v>16300</v>
      </c>
      <c r="G8" s="25">
        <v>4000</v>
      </c>
      <c r="H8" s="26" t="s">
        <v>44</v>
      </c>
      <c r="I8" s="25">
        <v>6800</v>
      </c>
      <c r="J8" s="10"/>
      <c r="K8" s="10"/>
      <c r="L8" s="61"/>
    </row>
    <row r="9" spans="1:17" x14ac:dyDescent="0.25">
      <c r="A9" s="71"/>
      <c r="B9" s="79"/>
      <c r="C9" s="38"/>
      <c r="D9" s="56"/>
      <c r="E9" s="10" t="s">
        <v>2</v>
      </c>
      <c r="F9" s="27"/>
      <c r="G9" s="23"/>
      <c r="H9" s="28"/>
      <c r="I9" s="23"/>
      <c r="J9" s="10"/>
      <c r="K9" s="10"/>
      <c r="L9" s="62"/>
    </row>
    <row r="10" spans="1:17" x14ac:dyDescent="0.25">
      <c r="A10" s="38">
        <v>2</v>
      </c>
      <c r="B10" s="73" t="s">
        <v>16</v>
      </c>
      <c r="C10" s="37" t="s">
        <v>34</v>
      </c>
      <c r="D10" s="38" t="s">
        <v>35</v>
      </c>
      <c r="E10" s="8" t="s">
        <v>11</v>
      </c>
      <c r="F10" s="27">
        <f>SUM(F11:F12)</f>
        <v>1000</v>
      </c>
      <c r="G10" s="27">
        <f>SUM(G11:G12)</f>
        <v>200</v>
      </c>
      <c r="H10" s="27">
        <f>SUM(H11:H12)</f>
        <v>300</v>
      </c>
      <c r="I10" s="27">
        <f>SUM(I11:I12)</f>
        <v>500</v>
      </c>
      <c r="J10" s="8"/>
      <c r="K10" s="8"/>
      <c r="L10" s="72" t="s">
        <v>51</v>
      </c>
    </row>
    <row r="11" spans="1:17" x14ac:dyDescent="0.25">
      <c r="A11" s="38"/>
      <c r="B11" s="74"/>
      <c r="C11" s="38"/>
      <c r="D11" s="38"/>
      <c r="E11" s="1" t="s">
        <v>1</v>
      </c>
      <c r="F11" s="23">
        <f>SUM(G11:J11)</f>
        <v>1000</v>
      </c>
      <c r="G11" s="23">
        <v>200</v>
      </c>
      <c r="H11" s="29">
        <v>300</v>
      </c>
      <c r="I11" s="23">
        <v>500</v>
      </c>
      <c r="J11" s="1"/>
      <c r="K11" s="1"/>
      <c r="L11" s="40"/>
    </row>
    <row r="12" spans="1:17" ht="99" customHeight="1" x14ac:dyDescent="0.25">
      <c r="A12" s="38"/>
      <c r="B12" s="74"/>
      <c r="C12" s="38"/>
      <c r="D12" s="38"/>
      <c r="E12" s="1" t="s">
        <v>2</v>
      </c>
      <c r="F12" s="23"/>
      <c r="G12" s="23"/>
      <c r="H12" s="30"/>
      <c r="I12" s="23"/>
      <c r="J12" s="1"/>
      <c r="K12" s="1"/>
      <c r="L12" s="40"/>
    </row>
    <row r="13" spans="1:17" ht="18.75" customHeight="1" x14ac:dyDescent="0.25">
      <c r="A13" s="37">
        <v>3</v>
      </c>
      <c r="B13" s="73" t="s">
        <v>29</v>
      </c>
      <c r="C13" s="37" t="s">
        <v>34</v>
      </c>
      <c r="D13" s="37" t="s">
        <v>35</v>
      </c>
      <c r="E13" s="8" t="s">
        <v>11</v>
      </c>
      <c r="F13" s="27">
        <f>SUM(F14:F17)</f>
        <v>300</v>
      </c>
      <c r="G13" s="27">
        <f t="shared" ref="G13:I13" si="1">SUM(G14:G17)</f>
        <v>100</v>
      </c>
      <c r="H13" s="27">
        <f t="shared" si="1"/>
        <v>100</v>
      </c>
      <c r="I13" s="27">
        <f t="shared" si="1"/>
        <v>100</v>
      </c>
      <c r="J13" s="8"/>
      <c r="K13" s="8"/>
      <c r="L13" s="40"/>
    </row>
    <row r="14" spans="1:17" x14ac:dyDescent="0.25">
      <c r="A14" s="37"/>
      <c r="B14" s="73"/>
      <c r="C14" s="38"/>
      <c r="D14" s="37"/>
      <c r="E14" s="1" t="s">
        <v>0</v>
      </c>
      <c r="F14" s="23"/>
      <c r="G14" s="23"/>
      <c r="H14" s="30"/>
      <c r="I14" s="23"/>
      <c r="J14" s="1"/>
      <c r="K14" s="1"/>
      <c r="L14" s="40"/>
    </row>
    <row r="15" spans="1:17" x14ac:dyDescent="0.25">
      <c r="A15" s="37"/>
      <c r="B15" s="73"/>
      <c r="C15" s="38"/>
      <c r="D15" s="37"/>
      <c r="E15" s="1" t="s">
        <v>12</v>
      </c>
      <c r="F15" s="23"/>
      <c r="G15" s="23"/>
      <c r="H15" s="30"/>
      <c r="I15" s="23"/>
      <c r="J15" s="1"/>
      <c r="K15" s="1"/>
      <c r="L15" s="40"/>
    </row>
    <row r="16" spans="1:17" x14ac:dyDescent="0.25">
      <c r="A16" s="37"/>
      <c r="B16" s="73"/>
      <c r="C16" s="38"/>
      <c r="D16" s="37"/>
      <c r="E16" s="1" t="s">
        <v>1</v>
      </c>
      <c r="F16" s="23">
        <f>SUM(G16:K16)</f>
        <v>150</v>
      </c>
      <c r="G16" s="23">
        <v>50</v>
      </c>
      <c r="H16" s="29">
        <v>50</v>
      </c>
      <c r="I16" s="23">
        <v>50</v>
      </c>
      <c r="J16" s="1"/>
      <c r="K16" s="1"/>
      <c r="L16" s="40"/>
    </row>
    <row r="17" spans="1:12" ht="32.25" customHeight="1" x14ac:dyDescent="0.25">
      <c r="A17" s="37"/>
      <c r="B17" s="73"/>
      <c r="C17" s="38"/>
      <c r="D17" s="37"/>
      <c r="E17" s="1" t="s">
        <v>2</v>
      </c>
      <c r="F17" s="25">
        <v>150</v>
      </c>
      <c r="G17" s="25">
        <v>50</v>
      </c>
      <c r="H17" s="31">
        <v>50</v>
      </c>
      <c r="I17" s="25">
        <v>50</v>
      </c>
      <c r="J17" s="1"/>
      <c r="K17" s="1"/>
      <c r="L17" s="40"/>
    </row>
    <row r="18" spans="1:12" ht="18.75" customHeight="1" x14ac:dyDescent="0.25">
      <c r="A18" s="37">
        <v>4</v>
      </c>
      <c r="B18" s="73" t="s">
        <v>17</v>
      </c>
      <c r="C18" s="37" t="s">
        <v>34</v>
      </c>
      <c r="D18" s="37" t="s">
        <v>35</v>
      </c>
      <c r="E18" s="8" t="s">
        <v>11</v>
      </c>
      <c r="F18" s="27">
        <f>SUM(F19:F22)</f>
        <v>600</v>
      </c>
      <c r="G18" s="27">
        <f t="shared" ref="G18:I18" si="2">SUM(G19:G22)</f>
        <v>100</v>
      </c>
      <c r="H18" s="32">
        <f t="shared" si="2"/>
        <v>200</v>
      </c>
      <c r="I18" s="27">
        <f t="shared" si="2"/>
        <v>300</v>
      </c>
      <c r="J18" s="8"/>
      <c r="K18" s="8"/>
      <c r="L18" s="39" t="s">
        <v>13</v>
      </c>
    </row>
    <row r="19" spans="1:12" x14ac:dyDescent="0.25">
      <c r="A19" s="37"/>
      <c r="B19" s="73"/>
      <c r="C19" s="38"/>
      <c r="D19" s="37"/>
      <c r="E19" s="1" t="s">
        <v>0</v>
      </c>
      <c r="F19" s="23"/>
      <c r="G19" s="23"/>
      <c r="H19" s="29"/>
      <c r="I19" s="23"/>
      <c r="J19" s="1"/>
      <c r="K19" s="1"/>
      <c r="L19" s="40"/>
    </row>
    <row r="20" spans="1:12" x14ac:dyDescent="0.25">
      <c r="A20" s="37"/>
      <c r="B20" s="73"/>
      <c r="C20" s="38"/>
      <c r="D20" s="37"/>
      <c r="E20" s="1" t="s">
        <v>12</v>
      </c>
      <c r="F20" s="23"/>
      <c r="G20" s="23"/>
      <c r="H20" s="29"/>
      <c r="I20" s="23"/>
      <c r="J20" s="1"/>
      <c r="K20" s="1"/>
      <c r="L20" s="40"/>
    </row>
    <row r="21" spans="1:12" x14ac:dyDescent="0.25">
      <c r="A21" s="37"/>
      <c r="B21" s="73"/>
      <c r="C21" s="38"/>
      <c r="D21" s="37"/>
      <c r="E21" s="1" t="s">
        <v>1</v>
      </c>
      <c r="F21" s="25">
        <f>SUM(G21:J21)</f>
        <v>600</v>
      </c>
      <c r="G21" s="25">
        <v>100</v>
      </c>
      <c r="H21" s="31">
        <v>200</v>
      </c>
      <c r="I21" s="25">
        <v>300</v>
      </c>
      <c r="J21" s="1"/>
      <c r="K21" s="1"/>
      <c r="L21" s="40"/>
    </row>
    <row r="22" spans="1:12" ht="33.75" customHeight="1" x14ac:dyDescent="0.25">
      <c r="A22" s="37"/>
      <c r="B22" s="73"/>
      <c r="C22" s="38"/>
      <c r="D22" s="37"/>
      <c r="E22" s="1" t="s">
        <v>2</v>
      </c>
      <c r="F22" s="23"/>
      <c r="G22" s="23"/>
      <c r="H22" s="29"/>
      <c r="I22" s="23"/>
      <c r="J22" s="1"/>
      <c r="K22" s="1"/>
      <c r="L22" s="40"/>
    </row>
    <row r="23" spans="1:12" ht="18.75" customHeight="1" x14ac:dyDescent="0.25">
      <c r="A23" s="37">
        <v>5</v>
      </c>
      <c r="B23" s="73" t="s">
        <v>30</v>
      </c>
      <c r="C23" s="37" t="s">
        <v>34</v>
      </c>
      <c r="D23" s="37" t="s">
        <v>35</v>
      </c>
      <c r="E23" s="8" t="s">
        <v>11</v>
      </c>
      <c r="F23" s="27">
        <f>SUM(F24:F27)</f>
        <v>360</v>
      </c>
      <c r="G23" s="27">
        <f t="shared" ref="G23:I23" si="3">SUM(G24:G27)</f>
        <v>60</v>
      </c>
      <c r="H23" s="32">
        <f t="shared" si="3"/>
        <v>100</v>
      </c>
      <c r="I23" s="27">
        <f t="shared" si="3"/>
        <v>200</v>
      </c>
      <c r="J23" s="8"/>
      <c r="K23" s="8"/>
      <c r="L23" s="40"/>
    </row>
    <row r="24" spans="1:12" x14ac:dyDescent="0.25">
      <c r="A24" s="37"/>
      <c r="B24" s="73"/>
      <c r="C24" s="38"/>
      <c r="D24" s="37"/>
      <c r="E24" s="1" t="s">
        <v>0</v>
      </c>
      <c r="F24" s="23"/>
      <c r="G24" s="23"/>
      <c r="H24" s="29"/>
      <c r="I24" s="23"/>
      <c r="J24" s="1"/>
      <c r="K24" s="1"/>
      <c r="L24" s="40"/>
    </row>
    <row r="25" spans="1:12" x14ac:dyDescent="0.25">
      <c r="A25" s="37"/>
      <c r="B25" s="73"/>
      <c r="C25" s="38"/>
      <c r="D25" s="37"/>
      <c r="E25" s="1" t="s">
        <v>12</v>
      </c>
      <c r="F25" s="23"/>
      <c r="G25" s="23"/>
      <c r="H25" s="29"/>
      <c r="I25" s="23"/>
      <c r="J25" s="1"/>
      <c r="K25" s="1"/>
      <c r="L25" s="40"/>
    </row>
    <row r="26" spans="1:12" x14ac:dyDescent="0.25">
      <c r="A26" s="37"/>
      <c r="B26" s="73"/>
      <c r="C26" s="38"/>
      <c r="D26" s="37"/>
      <c r="E26" s="1" t="s">
        <v>1</v>
      </c>
      <c r="F26" s="23">
        <f>SUM(G26:J26)</f>
        <v>360</v>
      </c>
      <c r="G26" s="23">
        <v>60</v>
      </c>
      <c r="H26" s="29">
        <v>100</v>
      </c>
      <c r="I26" s="23">
        <v>200</v>
      </c>
      <c r="J26" s="1"/>
      <c r="K26" s="1"/>
      <c r="L26" s="40"/>
    </row>
    <row r="27" spans="1:12" ht="27.75" customHeight="1" x14ac:dyDescent="0.25">
      <c r="A27" s="37"/>
      <c r="B27" s="73"/>
      <c r="C27" s="38"/>
      <c r="D27" s="37"/>
      <c r="E27" s="1" t="s">
        <v>2</v>
      </c>
      <c r="F27" s="23"/>
      <c r="G27" s="23"/>
      <c r="H27" s="29"/>
      <c r="I27" s="23"/>
      <c r="J27" s="1"/>
      <c r="K27" s="1"/>
      <c r="L27" s="40"/>
    </row>
    <row r="28" spans="1:12" ht="18.75" customHeight="1" x14ac:dyDescent="0.25">
      <c r="A28" s="37">
        <v>6</v>
      </c>
      <c r="B28" s="73" t="s">
        <v>18</v>
      </c>
      <c r="C28" s="37" t="s">
        <v>34</v>
      </c>
      <c r="D28" s="37" t="s">
        <v>35</v>
      </c>
      <c r="E28" s="8" t="s">
        <v>11</v>
      </c>
      <c r="F28" s="27">
        <f>SUM(F29:F31)</f>
        <v>250</v>
      </c>
      <c r="G28" s="27">
        <f t="shared" ref="G28:I28" si="4">SUM(G29:G31)</f>
        <v>50</v>
      </c>
      <c r="H28" s="32">
        <f t="shared" si="4"/>
        <v>100</v>
      </c>
      <c r="I28" s="27">
        <f t="shared" si="4"/>
        <v>100</v>
      </c>
      <c r="J28" s="8"/>
      <c r="K28" s="8"/>
      <c r="L28" s="40"/>
    </row>
    <row r="29" spans="1:12" x14ac:dyDescent="0.25">
      <c r="A29" s="37"/>
      <c r="B29" s="73"/>
      <c r="C29" s="38"/>
      <c r="D29" s="37"/>
      <c r="E29" s="1" t="s">
        <v>0</v>
      </c>
      <c r="F29" s="23"/>
      <c r="G29" s="23"/>
      <c r="H29" s="29"/>
      <c r="I29" s="23"/>
      <c r="J29" s="1"/>
      <c r="K29" s="1"/>
      <c r="L29" s="40"/>
    </row>
    <row r="30" spans="1:12" x14ac:dyDescent="0.25">
      <c r="A30" s="37"/>
      <c r="B30" s="73"/>
      <c r="C30" s="38"/>
      <c r="D30" s="37"/>
      <c r="E30" s="1" t="s">
        <v>12</v>
      </c>
      <c r="F30" s="23"/>
      <c r="G30" s="23"/>
      <c r="H30" s="29"/>
      <c r="I30" s="23"/>
      <c r="J30" s="1"/>
      <c r="K30" s="1"/>
      <c r="L30" s="40"/>
    </row>
    <row r="31" spans="1:12" ht="17.25" customHeight="1" x14ac:dyDescent="0.25">
      <c r="A31" s="37"/>
      <c r="B31" s="73"/>
      <c r="C31" s="38"/>
      <c r="D31" s="37"/>
      <c r="E31" s="1" t="s">
        <v>1</v>
      </c>
      <c r="F31" s="23">
        <f>SUM(G31:J31)</f>
        <v>250</v>
      </c>
      <c r="G31" s="23">
        <v>50</v>
      </c>
      <c r="H31" s="29">
        <v>100</v>
      </c>
      <c r="I31" s="23">
        <v>100</v>
      </c>
      <c r="J31" s="1"/>
      <c r="K31" s="1"/>
      <c r="L31" s="40"/>
    </row>
    <row r="32" spans="1:12" ht="18.75" hidden="1" customHeight="1" x14ac:dyDescent="0.25">
      <c r="A32" s="37"/>
      <c r="B32" s="73"/>
      <c r="C32" s="38"/>
      <c r="D32" s="37"/>
      <c r="E32" s="1" t="s">
        <v>2</v>
      </c>
      <c r="F32" s="23"/>
      <c r="G32" s="23"/>
      <c r="H32" s="29"/>
      <c r="I32" s="23"/>
      <c r="J32" s="1"/>
      <c r="K32" s="1"/>
      <c r="L32" s="40"/>
    </row>
    <row r="33" spans="1:12" ht="18.75" customHeight="1" x14ac:dyDescent="0.25">
      <c r="A33" s="37">
        <v>7</v>
      </c>
      <c r="B33" s="73" t="s">
        <v>31</v>
      </c>
      <c r="C33" s="37" t="s">
        <v>34</v>
      </c>
      <c r="D33" s="37" t="s">
        <v>35</v>
      </c>
      <c r="E33" s="8" t="s">
        <v>11</v>
      </c>
      <c r="F33" s="27">
        <f>SUM(F34:F37)</f>
        <v>1900</v>
      </c>
      <c r="G33" s="27">
        <f t="shared" ref="G33:I33" si="5">SUM(G34:G37)</f>
        <v>500</v>
      </c>
      <c r="H33" s="32">
        <f t="shared" si="5"/>
        <v>600</v>
      </c>
      <c r="I33" s="27">
        <f t="shared" si="5"/>
        <v>800</v>
      </c>
      <c r="J33" s="8"/>
      <c r="K33" s="8"/>
      <c r="L33" s="40"/>
    </row>
    <row r="34" spans="1:12" x14ac:dyDescent="0.25">
      <c r="A34" s="37"/>
      <c r="B34" s="73"/>
      <c r="C34" s="38"/>
      <c r="D34" s="37"/>
      <c r="E34" s="1" t="s">
        <v>0</v>
      </c>
      <c r="F34" s="23"/>
      <c r="G34" s="23"/>
      <c r="H34" s="29"/>
      <c r="I34" s="23"/>
      <c r="J34" s="1"/>
      <c r="K34" s="1"/>
      <c r="L34" s="40"/>
    </row>
    <row r="35" spans="1:12" x14ac:dyDescent="0.25">
      <c r="A35" s="37"/>
      <c r="B35" s="73"/>
      <c r="C35" s="38"/>
      <c r="D35" s="37"/>
      <c r="E35" s="1" t="s">
        <v>12</v>
      </c>
      <c r="F35" s="23"/>
      <c r="G35" s="23"/>
      <c r="H35" s="29"/>
      <c r="I35" s="23"/>
      <c r="J35" s="1"/>
      <c r="K35" s="1"/>
      <c r="L35" s="40"/>
    </row>
    <row r="36" spans="1:12" ht="28.5" customHeight="1" x14ac:dyDescent="0.25">
      <c r="A36" s="37"/>
      <c r="B36" s="73"/>
      <c r="C36" s="38"/>
      <c r="D36" s="37"/>
      <c r="E36" s="1" t="s">
        <v>1</v>
      </c>
      <c r="F36" s="23">
        <f>SUM(G36:J36)</f>
        <v>1900</v>
      </c>
      <c r="G36" s="23">
        <v>500</v>
      </c>
      <c r="H36" s="29">
        <v>600</v>
      </c>
      <c r="I36" s="23">
        <v>800</v>
      </c>
      <c r="J36" s="23"/>
      <c r="K36" s="1"/>
      <c r="L36" s="40"/>
    </row>
    <row r="37" spans="1:12" ht="66" customHeight="1" x14ac:dyDescent="0.25">
      <c r="A37" s="37"/>
      <c r="B37" s="73"/>
      <c r="C37" s="38"/>
      <c r="D37" s="37"/>
      <c r="E37" s="1" t="s">
        <v>2</v>
      </c>
      <c r="F37" s="23"/>
      <c r="G37" s="23"/>
      <c r="H37" s="30"/>
      <c r="I37" s="23"/>
      <c r="J37" s="1"/>
      <c r="K37" s="1"/>
      <c r="L37" s="40"/>
    </row>
    <row r="38" spans="1:12" ht="18.75" customHeight="1" x14ac:dyDescent="0.25">
      <c r="A38" s="37">
        <v>8</v>
      </c>
      <c r="B38" s="73" t="s">
        <v>19</v>
      </c>
      <c r="C38" s="37" t="s">
        <v>34</v>
      </c>
      <c r="D38" s="37" t="s">
        <v>35</v>
      </c>
      <c r="E38" s="8" t="s">
        <v>11</v>
      </c>
      <c r="F38" s="27">
        <f>SUM(F39:F42)</f>
        <v>50</v>
      </c>
      <c r="G38" s="27">
        <f t="shared" ref="G38:I38" si="6">SUM(G39:G42)</f>
        <v>10</v>
      </c>
      <c r="H38" s="27">
        <f t="shared" si="6"/>
        <v>20</v>
      </c>
      <c r="I38" s="27">
        <f t="shared" si="6"/>
        <v>20</v>
      </c>
      <c r="J38" s="8"/>
      <c r="K38" s="8"/>
      <c r="L38" s="39" t="s">
        <v>49</v>
      </c>
    </row>
    <row r="39" spans="1:12" x14ac:dyDescent="0.25">
      <c r="A39" s="37"/>
      <c r="B39" s="73"/>
      <c r="C39" s="38"/>
      <c r="D39" s="37"/>
      <c r="E39" s="1" t="s">
        <v>0</v>
      </c>
      <c r="F39" s="23"/>
      <c r="G39" s="23"/>
      <c r="H39" s="30"/>
      <c r="I39" s="23"/>
      <c r="J39" s="1"/>
      <c r="K39" s="1"/>
      <c r="L39" s="40"/>
    </row>
    <row r="40" spans="1:12" x14ac:dyDescent="0.25">
      <c r="A40" s="37"/>
      <c r="B40" s="73"/>
      <c r="C40" s="38"/>
      <c r="D40" s="37"/>
      <c r="E40" s="1" t="s">
        <v>12</v>
      </c>
      <c r="F40" s="23"/>
      <c r="G40" s="23"/>
      <c r="H40" s="30"/>
      <c r="I40" s="23"/>
      <c r="J40" s="1"/>
      <c r="K40" s="1"/>
      <c r="L40" s="40"/>
    </row>
    <row r="41" spans="1:12" x14ac:dyDescent="0.25">
      <c r="A41" s="37"/>
      <c r="B41" s="73"/>
      <c r="C41" s="38"/>
      <c r="D41" s="37"/>
      <c r="E41" s="1" t="s">
        <v>1</v>
      </c>
      <c r="F41" s="23">
        <f>SUM(G41:J41)</f>
        <v>50</v>
      </c>
      <c r="G41" s="23">
        <v>10</v>
      </c>
      <c r="H41" s="29">
        <v>20</v>
      </c>
      <c r="I41" s="23">
        <v>20</v>
      </c>
      <c r="J41" s="1"/>
      <c r="K41" s="1"/>
      <c r="L41" s="40"/>
    </row>
    <row r="42" spans="1:12" ht="87" customHeight="1" x14ac:dyDescent="0.25">
      <c r="A42" s="37"/>
      <c r="B42" s="73"/>
      <c r="C42" s="38"/>
      <c r="D42" s="37"/>
      <c r="E42" s="1" t="s">
        <v>2</v>
      </c>
      <c r="F42" s="23"/>
      <c r="G42" s="23"/>
      <c r="H42" s="30"/>
      <c r="I42" s="23"/>
      <c r="J42" s="1"/>
      <c r="K42" s="1"/>
      <c r="L42" s="40"/>
    </row>
    <row r="43" spans="1:12" ht="18.75" customHeight="1" x14ac:dyDescent="0.25">
      <c r="A43" s="37">
        <v>9</v>
      </c>
      <c r="B43" s="73" t="s">
        <v>42</v>
      </c>
      <c r="C43" s="37" t="s">
        <v>33</v>
      </c>
      <c r="D43" s="37" t="s">
        <v>35</v>
      </c>
      <c r="E43" s="8" t="s">
        <v>11</v>
      </c>
      <c r="F43" s="27">
        <f>SUM(F44:F47)</f>
        <v>900</v>
      </c>
      <c r="G43" s="27">
        <f t="shared" ref="G43:K43" si="7">SUM(G44:G47)</f>
        <v>200</v>
      </c>
      <c r="H43" s="27">
        <f t="shared" si="7"/>
        <v>300</v>
      </c>
      <c r="I43" s="27">
        <f t="shared" si="7"/>
        <v>400</v>
      </c>
      <c r="J43" s="8">
        <f>SUM(J44:J47)</f>
        <v>0</v>
      </c>
      <c r="K43" s="8">
        <f t="shared" si="7"/>
        <v>0</v>
      </c>
      <c r="L43" s="39" t="s">
        <v>27</v>
      </c>
    </row>
    <row r="44" spans="1:12" x14ac:dyDescent="0.25">
      <c r="A44" s="37"/>
      <c r="B44" s="73"/>
      <c r="C44" s="38"/>
      <c r="D44" s="37"/>
      <c r="E44" s="1" t="s">
        <v>0</v>
      </c>
      <c r="F44" s="23"/>
      <c r="G44" s="23"/>
      <c r="H44" s="30"/>
      <c r="I44" s="23"/>
      <c r="J44" s="1"/>
      <c r="K44" s="1"/>
      <c r="L44" s="40"/>
    </row>
    <row r="45" spans="1:12" x14ac:dyDescent="0.25">
      <c r="A45" s="37"/>
      <c r="B45" s="73"/>
      <c r="C45" s="38"/>
      <c r="D45" s="37"/>
      <c r="E45" s="1" t="s">
        <v>12</v>
      </c>
      <c r="F45" s="23"/>
      <c r="G45" s="23"/>
      <c r="H45" s="30"/>
      <c r="I45" s="23"/>
      <c r="J45" s="1"/>
      <c r="K45" s="1"/>
      <c r="L45" s="40"/>
    </row>
    <row r="46" spans="1:12" x14ac:dyDescent="0.25">
      <c r="A46" s="37"/>
      <c r="B46" s="73"/>
      <c r="C46" s="38"/>
      <c r="D46" s="37"/>
      <c r="E46" s="1" t="s">
        <v>1</v>
      </c>
      <c r="F46" s="23">
        <f>SUM(G46:K46)</f>
        <v>900</v>
      </c>
      <c r="G46" s="23">
        <v>200</v>
      </c>
      <c r="H46" s="29">
        <v>300</v>
      </c>
      <c r="I46" s="23">
        <v>400</v>
      </c>
      <c r="J46" s="1"/>
      <c r="K46" s="1"/>
      <c r="L46" s="40"/>
    </row>
    <row r="47" spans="1:12" ht="20.25" customHeight="1" x14ac:dyDescent="0.25">
      <c r="A47" s="37"/>
      <c r="B47" s="73"/>
      <c r="C47" s="38"/>
      <c r="D47" s="37"/>
      <c r="E47" s="1" t="s">
        <v>2</v>
      </c>
      <c r="F47" s="23"/>
      <c r="G47" s="23"/>
      <c r="H47" s="30"/>
      <c r="I47" s="23"/>
      <c r="J47" s="1"/>
      <c r="K47" s="1"/>
      <c r="L47" s="40"/>
    </row>
    <row r="48" spans="1:12" ht="18.75" customHeight="1" x14ac:dyDescent="0.25">
      <c r="A48" s="37">
        <v>10</v>
      </c>
      <c r="B48" s="73" t="s">
        <v>32</v>
      </c>
      <c r="C48" s="37" t="s">
        <v>34</v>
      </c>
      <c r="D48" s="37" t="s">
        <v>35</v>
      </c>
      <c r="E48" s="8" t="s">
        <v>11</v>
      </c>
      <c r="F48" s="27">
        <f>SUM(F49:F52)</f>
        <v>330</v>
      </c>
      <c r="G48" s="27">
        <f t="shared" ref="G48:K48" si="8">SUM(G49:G52)</f>
        <v>80</v>
      </c>
      <c r="H48" s="27">
        <f t="shared" si="8"/>
        <v>100</v>
      </c>
      <c r="I48" s="27">
        <f t="shared" si="8"/>
        <v>150</v>
      </c>
      <c r="J48" s="8">
        <f t="shared" si="8"/>
        <v>0</v>
      </c>
      <c r="K48" s="8">
        <f t="shared" si="8"/>
        <v>0</v>
      </c>
      <c r="L48" s="39" t="s">
        <v>14</v>
      </c>
    </row>
    <row r="49" spans="1:12" x14ac:dyDescent="0.25">
      <c r="A49" s="37"/>
      <c r="B49" s="73"/>
      <c r="C49" s="38"/>
      <c r="D49" s="37"/>
      <c r="E49" s="1" t="s">
        <v>0</v>
      </c>
      <c r="F49" s="23"/>
      <c r="G49" s="23"/>
      <c r="H49" s="30"/>
      <c r="I49" s="23"/>
      <c r="J49" s="1"/>
      <c r="K49" s="1"/>
      <c r="L49" s="40"/>
    </row>
    <row r="50" spans="1:12" x14ac:dyDescent="0.25">
      <c r="A50" s="37"/>
      <c r="B50" s="73"/>
      <c r="C50" s="38"/>
      <c r="D50" s="37"/>
      <c r="E50" s="1" t="s">
        <v>12</v>
      </c>
      <c r="F50" s="23"/>
      <c r="G50" s="33"/>
      <c r="H50" s="30"/>
      <c r="I50" s="33"/>
      <c r="J50" s="3"/>
      <c r="K50" s="3"/>
      <c r="L50" s="40"/>
    </row>
    <row r="51" spans="1:12" x14ac:dyDescent="0.25">
      <c r="A51" s="37"/>
      <c r="B51" s="73"/>
      <c r="C51" s="38"/>
      <c r="D51" s="37"/>
      <c r="E51" s="1" t="s">
        <v>1</v>
      </c>
      <c r="F51" s="23">
        <f>SUM(G51:K51)</f>
        <v>330</v>
      </c>
      <c r="G51" s="29">
        <v>80</v>
      </c>
      <c r="H51" s="29">
        <v>100</v>
      </c>
      <c r="I51" s="29">
        <v>150</v>
      </c>
      <c r="J51" s="3"/>
      <c r="K51" s="3"/>
      <c r="L51" s="40"/>
    </row>
    <row r="52" spans="1:12" ht="36" customHeight="1" x14ac:dyDescent="0.25">
      <c r="A52" s="37"/>
      <c r="B52" s="73"/>
      <c r="C52" s="38"/>
      <c r="D52" s="37"/>
      <c r="E52" s="1" t="s">
        <v>2</v>
      </c>
      <c r="F52" s="33"/>
      <c r="G52" s="33"/>
      <c r="H52" s="30"/>
      <c r="I52" s="33"/>
      <c r="J52" s="3"/>
      <c r="K52" s="3"/>
      <c r="L52" s="40"/>
    </row>
    <row r="53" spans="1:12" ht="18.75" customHeight="1" x14ac:dyDescent="0.25">
      <c r="A53" s="37">
        <v>11</v>
      </c>
      <c r="B53" s="73" t="s">
        <v>20</v>
      </c>
      <c r="C53" s="37" t="s">
        <v>34</v>
      </c>
      <c r="D53" s="37" t="s">
        <v>35</v>
      </c>
      <c r="E53" s="8" t="s">
        <v>11</v>
      </c>
      <c r="F53" s="32">
        <f>SUM(F54:F57)</f>
        <v>300</v>
      </c>
      <c r="G53" s="32">
        <f t="shared" ref="G53:I53" si="9">SUM(G54:G57)</f>
        <v>100</v>
      </c>
      <c r="H53" s="32">
        <f t="shared" si="9"/>
        <v>100</v>
      </c>
      <c r="I53" s="32">
        <f t="shared" si="9"/>
        <v>100</v>
      </c>
      <c r="J53" s="9"/>
      <c r="K53" s="9"/>
      <c r="L53" s="39" t="s">
        <v>45</v>
      </c>
    </row>
    <row r="54" spans="1:12" x14ac:dyDescent="0.25">
      <c r="A54" s="37"/>
      <c r="B54" s="73"/>
      <c r="C54" s="38"/>
      <c r="D54" s="37"/>
      <c r="E54" s="1" t="s">
        <v>0</v>
      </c>
      <c r="F54" s="29"/>
      <c r="G54" s="29"/>
      <c r="H54" s="29"/>
      <c r="I54" s="29"/>
      <c r="J54" s="3"/>
      <c r="K54" s="3"/>
      <c r="L54" s="40"/>
    </row>
    <row r="55" spans="1:12" x14ac:dyDescent="0.25">
      <c r="A55" s="37"/>
      <c r="B55" s="73"/>
      <c r="C55" s="38"/>
      <c r="D55" s="37"/>
      <c r="E55" s="1" t="s">
        <v>12</v>
      </c>
      <c r="F55" s="29"/>
      <c r="G55" s="29"/>
      <c r="H55" s="29"/>
      <c r="I55" s="29"/>
      <c r="J55" s="3"/>
      <c r="K55" s="3"/>
      <c r="L55" s="40"/>
    </row>
    <row r="56" spans="1:12" x14ac:dyDescent="0.25">
      <c r="A56" s="37"/>
      <c r="B56" s="73"/>
      <c r="C56" s="38"/>
      <c r="D56" s="37"/>
      <c r="E56" s="1" t="s">
        <v>1</v>
      </c>
      <c r="F56" s="29">
        <f>SUM(G56:J56)</f>
        <v>150</v>
      </c>
      <c r="G56" s="29">
        <v>50</v>
      </c>
      <c r="H56" s="29">
        <v>50</v>
      </c>
      <c r="I56" s="29">
        <v>50</v>
      </c>
      <c r="J56" s="3"/>
      <c r="K56" s="3"/>
      <c r="L56" s="40"/>
    </row>
    <row r="57" spans="1:12" x14ac:dyDescent="0.25">
      <c r="A57" s="37"/>
      <c r="B57" s="73"/>
      <c r="C57" s="38"/>
      <c r="D57" s="37"/>
      <c r="E57" s="1" t="s">
        <v>2</v>
      </c>
      <c r="F57" s="29">
        <v>150</v>
      </c>
      <c r="G57" s="29">
        <v>50</v>
      </c>
      <c r="H57" s="29">
        <v>50</v>
      </c>
      <c r="I57" s="29">
        <v>50</v>
      </c>
      <c r="J57" s="3"/>
      <c r="K57" s="3"/>
      <c r="L57" s="40"/>
    </row>
    <row r="58" spans="1:12" ht="18.75" customHeight="1" x14ac:dyDescent="0.25">
      <c r="A58" s="37">
        <v>12</v>
      </c>
      <c r="B58" s="73" t="s">
        <v>26</v>
      </c>
      <c r="C58" s="37" t="s">
        <v>34</v>
      </c>
      <c r="D58" s="37" t="s">
        <v>35</v>
      </c>
      <c r="E58" s="8" t="s">
        <v>11</v>
      </c>
      <c r="F58" s="32">
        <f>SUM(F59:F62)</f>
        <v>600</v>
      </c>
      <c r="G58" s="32">
        <f t="shared" ref="G58:K58" si="10">SUM(G59:G62)</f>
        <v>200</v>
      </c>
      <c r="H58" s="32">
        <f t="shared" si="10"/>
        <v>200</v>
      </c>
      <c r="I58" s="32">
        <f t="shared" si="10"/>
        <v>200</v>
      </c>
      <c r="J58" s="13">
        <f t="shared" si="10"/>
        <v>0</v>
      </c>
      <c r="K58" s="14">
        <f t="shared" si="10"/>
        <v>0</v>
      </c>
      <c r="L58" s="39" t="s">
        <v>15</v>
      </c>
    </row>
    <row r="59" spans="1:12" x14ac:dyDescent="0.25">
      <c r="A59" s="37"/>
      <c r="B59" s="73"/>
      <c r="C59" s="38"/>
      <c r="D59" s="37"/>
      <c r="E59" s="1" t="s">
        <v>0</v>
      </c>
      <c r="F59" s="29"/>
      <c r="G59" s="29"/>
      <c r="H59" s="29"/>
      <c r="I59" s="29"/>
      <c r="J59" s="12"/>
      <c r="K59" s="3"/>
      <c r="L59" s="40"/>
    </row>
    <row r="60" spans="1:12" x14ac:dyDescent="0.25">
      <c r="A60" s="37"/>
      <c r="B60" s="73"/>
      <c r="C60" s="38"/>
      <c r="D60" s="37"/>
      <c r="E60" s="1" t="s">
        <v>12</v>
      </c>
      <c r="F60" s="29"/>
      <c r="G60" s="29"/>
      <c r="H60" s="29"/>
      <c r="I60" s="29"/>
      <c r="J60" s="12"/>
      <c r="K60" s="3"/>
      <c r="L60" s="40"/>
    </row>
    <row r="61" spans="1:12" x14ac:dyDescent="0.25">
      <c r="A61" s="37"/>
      <c r="B61" s="73"/>
      <c r="C61" s="38"/>
      <c r="D61" s="37"/>
      <c r="E61" s="1" t="s">
        <v>1</v>
      </c>
      <c r="F61" s="29">
        <f>SUM(G61:K61)</f>
        <v>600</v>
      </c>
      <c r="G61" s="29">
        <v>200</v>
      </c>
      <c r="H61" s="29">
        <v>200</v>
      </c>
      <c r="I61" s="29">
        <v>200</v>
      </c>
      <c r="J61" s="12"/>
      <c r="K61" s="3"/>
      <c r="L61" s="40"/>
    </row>
    <row r="62" spans="1:12" ht="38.25" customHeight="1" x14ac:dyDescent="0.25">
      <c r="A62" s="37"/>
      <c r="B62" s="73"/>
      <c r="C62" s="38"/>
      <c r="D62" s="37"/>
      <c r="E62" s="1" t="s">
        <v>2</v>
      </c>
      <c r="F62" s="29"/>
      <c r="G62" s="29"/>
      <c r="H62" s="29"/>
      <c r="I62" s="29"/>
      <c r="J62" s="12"/>
      <c r="K62" s="3"/>
      <c r="L62" s="40"/>
    </row>
    <row r="63" spans="1:12" ht="18.75" customHeight="1" x14ac:dyDescent="0.25">
      <c r="A63" s="37">
        <v>13</v>
      </c>
      <c r="B63" s="73" t="s">
        <v>43</v>
      </c>
      <c r="C63" s="37" t="s">
        <v>34</v>
      </c>
      <c r="D63" s="37" t="s">
        <v>35</v>
      </c>
      <c r="E63" s="8" t="s">
        <v>11</v>
      </c>
      <c r="F63" s="32">
        <f>SUM(F64:F67)</f>
        <v>7500</v>
      </c>
      <c r="G63" s="32">
        <f t="shared" ref="G63:K63" si="11">SUM(G64:G67)</f>
        <v>2000</v>
      </c>
      <c r="H63" s="32">
        <f t="shared" si="11"/>
        <v>2500</v>
      </c>
      <c r="I63" s="32">
        <f t="shared" si="11"/>
        <v>3000</v>
      </c>
      <c r="J63" s="13">
        <f t="shared" si="11"/>
        <v>0</v>
      </c>
      <c r="K63" s="13">
        <f t="shared" si="11"/>
        <v>0</v>
      </c>
      <c r="L63" s="39" t="s">
        <v>46</v>
      </c>
    </row>
    <row r="64" spans="1:12" x14ac:dyDescent="0.25">
      <c r="A64" s="37"/>
      <c r="B64" s="73"/>
      <c r="C64" s="38"/>
      <c r="D64" s="37"/>
      <c r="E64" s="1" t="s">
        <v>0</v>
      </c>
      <c r="F64" s="29"/>
      <c r="G64" s="29"/>
      <c r="H64" s="29"/>
      <c r="I64" s="29"/>
      <c r="J64" s="12"/>
      <c r="K64" s="12"/>
      <c r="L64" s="40"/>
    </row>
    <row r="65" spans="1:12" x14ac:dyDescent="0.25">
      <c r="A65" s="37"/>
      <c r="B65" s="73"/>
      <c r="C65" s="38"/>
      <c r="D65" s="37"/>
      <c r="E65" s="1" t="s">
        <v>12</v>
      </c>
      <c r="F65" s="29"/>
      <c r="G65" s="29"/>
      <c r="H65" s="29"/>
      <c r="I65" s="29"/>
      <c r="J65" s="12"/>
      <c r="K65" s="12"/>
      <c r="L65" s="40"/>
    </row>
    <row r="66" spans="1:12" x14ac:dyDescent="0.25">
      <c r="A66" s="37"/>
      <c r="B66" s="73"/>
      <c r="C66" s="38"/>
      <c r="D66" s="37"/>
      <c r="E66" s="1" t="s">
        <v>1</v>
      </c>
      <c r="F66" s="29">
        <f>SUM(G66:K66)</f>
        <v>7500</v>
      </c>
      <c r="G66" s="31">
        <v>2000</v>
      </c>
      <c r="H66" s="31">
        <v>2500</v>
      </c>
      <c r="I66" s="31">
        <v>3000</v>
      </c>
      <c r="J66" s="12"/>
      <c r="K66" s="12"/>
      <c r="L66" s="40"/>
    </row>
    <row r="67" spans="1:12" ht="45.75" customHeight="1" x14ac:dyDescent="0.25">
      <c r="A67" s="37"/>
      <c r="B67" s="73"/>
      <c r="C67" s="38"/>
      <c r="D67" s="37"/>
      <c r="E67" s="1" t="s">
        <v>2</v>
      </c>
      <c r="F67" s="29"/>
      <c r="G67" s="29"/>
      <c r="H67" s="29"/>
      <c r="I67" s="29"/>
      <c r="J67" s="12"/>
      <c r="K67" s="12"/>
      <c r="L67" s="40"/>
    </row>
    <row r="68" spans="1:12" ht="18.75" customHeight="1" x14ac:dyDescent="0.25">
      <c r="A68" s="37">
        <v>14</v>
      </c>
      <c r="B68" s="73" t="s">
        <v>40</v>
      </c>
      <c r="C68" s="37" t="s">
        <v>34</v>
      </c>
      <c r="D68" s="37" t="s">
        <v>35</v>
      </c>
      <c r="E68" s="8" t="s">
        <v>11</v>
      </c>
      <c r="F68" s="32">
        <f>SUM(F69:F72)</f>
        <v>600</v>
      </c>
      <c r="G68" s="32">
        <f t="shared" ref="G68:K68" si="12">SUM(G69:G72)</f>
        <v>100</v>
      </c>
      <c r="H68" s="32">
        <f t="shared" si="12"/>
        <v>200</v>
      </c>
      <c r="I68" s="32">
        <f t="shared" si="12"/>
        <v>300</v>
      </c>
      <c r="J68" s="13">
        <f t="shared" si="12"/>
        <v>0</v>
      </c>
      <c r="K68" s="13">
        <f t="shared" si="12"/>
        <v>0</v>
      </c>
      <c r="L68" s="39" t="s">
        <v>50</v>
      </c>
    </row>
    <row r="69" spans="1:12" x14ac:dyDescent="0.25">
      <c r="A69" s="37"/>
      <c r="B69" s="73"/>
      <c r="C69" s="38"/>
      <c r="D69" s="37"/>
      <c r="E69" s="1" t="s">
        <v>0</v>
      </c>
      <c r="F69" s="29"/>
      <c r="G69" s="29"/>
      <c r="H69" s="29"/>
      <c r="I69" s="29"/>
      <c r="J69" s="12"/>
      <c r="K69" s="12"/>
      <c r="L69" s="40"/>
    </row>
    <row r="70" spans="1:12" x14ac:dyDescent="0.25">
      <c r="A70" s="37"/>
      <c r="B70" s="73"/>
      <c r="C70" s="38"/>
      <c r="D70" s="37"/>
      <c r="E70" s="1" t="s">
        <v>12</v>
      </c>
      <c r="F70" s="29"/>
      <c r="G70" s="29"/>
      <c r="H70" s="29"/>
      <c r="I70" s="29"/>
      <c r="J70" s="12"/>
      <c r="K70" s="12"/>
      <c r="L70" s="40"/>
    </row>
    <row r="71" spans="1:12" x14ac:dyDescent="0.25">
      <c r="A71" s="37"/>
      <c r="B71" s="73"/>
      <c r="C71" s="38"/>
      <c r="D71" s="37"/>
      <c r="E71" s="1" t="s">
        <v>1</v>
      </c>
      <c r="F71" s="29">
        <f t="shared" ref="F71:F76" si="13">SUM(G71:K71)</f>
        <v>600</v>
      </c>
      <c r="G71" s="31">
        <v>100</v>
      </c>
      <c r="H71" s="31">
        <v>200</v>
      </c>
      <c r="I71" s="31">
        <v>300</v>
      </c>
      <c r="J71" s="12"/>
      <c r="K71" s="12"/>
      <c r="L71" s="40"/>
    </row>
    <row r="72" spans="1:12" x14ac:dyDescent="0.25">
      <c r="A72" s="37"/>
      <c r="B72" s="73"/>
      <c r="C72" s="38"/>
      <c r="D72" s="37"/>
      <c r="E72" s="1" t="s">
        <v>2</v>
      </c>
      <c r="F72" s="29"/>
      <c r="G72" s="29"/>
      <c r="H72" s="29"/>
      <c r="I72" s="29"/>
      <c r="J72" s="12"/>
      <c r="K72" s="12"/>
      <c r="L72" s="40"/>
    </row>
    <row r="73" spans="1:12" ht="18.75" customHeight="1" x14ac:dyDescent="0.25">
      <c r="A73" s="37">
        <v>15</v>
      </c>
      <c r="B73" s="73" t="s">
        <v>22</v>
      </c>
      <c r="C73" s="37" t="s">
        <v>34</v>
      </c>
      <c r="D73" s="37" t="s">
        <v>35</v>
      </c>
      <c r="E73" s="8" t="s">
        <v>11</v>
      </c>
      <c r="F73" s="32">
        <f t="shared" si="13"/>
        <v>1200</v>
      </c>
      <c r="G73" s="32">
        <f>SUM(G74:G77)</f>
        <v>300</v>
      </c>
      <c r="H73" s="32">
        <f t="shared" ref="H73:K73" si="14">SUM(H74:H77)</f>
        <v>400</v>
      </c>
      <c r="I73" s="32">
        <f t="shared" si="14"/>
        <v>500</v>
      </c>
      <c r="J73" s="13">
        <f t="shared" si="14"/>
        <v>0</v>
      </c>
      <c r="K73" s="13">
        <f t="shared" si="14"/>
        <v>0</v>
      </c>
      <c r="L73" s="40"/>
    </row>
    <row r="74" spans="1:12" x14ac:dyDescent="0.25">
      <c r="A74" s="37"/>
      <c r="B74" s="73"/>
      <c r="C74" s="38"/>
      <c r="D74" s="37"/>
      <c r="E74" s="1" t="s">
        <v>0</v>
      </c>
      <c r="F74" s="32"/>
      <c r="G74" s="29"/>
      <c r="H74" s="29"/>
      <c r="I74" s="29"/>
      <c r="J74" s="12"/>
      <c r="K74" s="12"/>
      <c r="L74" s="40"/>
    </row>
    <row r="75" spans="1:12" x14ac:dyDescent="0.25">
      <c r="A75" s="37"/>
      <c r="B75" s="73"/>
      <c r="C75" s="38"/>
      <c r="D75" s="37"/>
      <c r="E75" s="1" t="s">
        <v>12</v>
      </c>
      <c r="F75" s="32"/>
      <c r="G75" s="29"/>
      <c r="H75" s="29"/>
      <c r="I75" s="29"/>
      <c r="J75" s="12"/>
      <c r="K75" s="12"/>
      <c r="L75" s="40"/>
    </row>
    <row r="76" spans="1:12" x14ac:dyDescent="0.25">
      <c r="A76" s="37"/>
      <c r="B76" s="73"/>
      <c r="C76" s="38"/>
      <c r="D76" s="37"/>
      <c r="E76" s="1" t="s">
        <v>1</v>
      </c>
      <c r="F76" s="32">
        <f t="shared" si="13"/>
        <v>1200</v>
      </c>
      <c r="G76" s="29">
        <v>300</v>
      </c>
      <c r="H76" s="29">
        <v>400</v>
      </c>
      <c r="I76" s="29">
        <v>500</v>
      </c>
      <c r="J76" s="12"/>
      <c r="K76" s="12"/>
      <c r="L76" s="40"/>
    </row>
    <row r="77" spans="1:12" ht="25.5" customHeight="1" x14ac:dyDescent="0.25">
      <c r="A77" s="37"/>
      <c r="B77" s="73"/>
      <c r="C77" s="38"/>
      <c r="D77" s="37"/>
      <c r="E77" s="1" t="s">
        <v>2</v>
      </c>
      <c r="F77" s="32"/>
      <c r="G77" s="29"/>
      <c r="H77" s="29"/>
      <c r="I77" s="29"/>
      <c r="J77" s="12"/>
      <c r="K77" s="12"/>
      <c r="L77" s="40"/>
    </row>
    <row r="78" spans="1:12" ht="18.75" customHeight="1" x14ac:dyDescent="0.25">
      <c r="A78" s="37">
        <v>16</v>
      </c>
      <c r="B78" s="73" t="s">
        <v>23</v>
      </c>
      <c r="C78" s="37" t="s">
        <v>34</v>
      </c>
      <c r="D78" s="37" t="s">
        <v>35</v>
      </c>
      <c r="E78" s="8" t="s">
        <v>11</v>
      </c>
      <c r="F78" s="32">
        <f>SUM(F79:F82)</f>
        <v>0</v>
      </c>
      <c r="G78" s="32">
        <f t="shared" ref="G78:K78" si="15">SUM(G79:G82)</f>
        <v>0</v>
      </c>
      <c r="H78" s="32">
        <f t="shared" si="15"/>
        <v>0</v>
      </c>
      <c r="I78" s="32">
        <f t="shared" si="15"/>
        <v>0</v>
      </c>
      <c r="J78" s="13">
        <f t="shared" si="15"/>
        <v>0</v>
      </c>
      <c r="K78" s="13">
        <f t="shared" si="15"/>
        <v>0</v>
      </c>
      <c r="L78" s="39" t="s">
        <v>41</v>
      </c>
    </row>
    <row r="79" spans="1:12" x14ac:dyDescent="0.25">
      <c r="A79" s="37"/>
      <c r="B79" s="73"/>
      <c r="C79" s="38"/>
      <c r="D79" s="37"/>
      <c r="E79" s="1" t="s">
        <v>0</v>
      </c>
      <c r="F79" s="29"/>
      <c r="G79" s="29"/>
      <c r="H79" s="29"/>
      <c r="I79" s="29"/>
      <c r="J79" s="12"/>
      <c r="K79" s="12"/>
      <c r="L79" s="40"/>
    </row>
    <row r="80" spans="1:12" x14ac:dyDescent="0.25">
      <c r="A80" s="37"/>
      <c r="B80" s="73"/>
      <c r="C80" s="38"/>
      <c r="D80" s="37"/>
      <c r="E80" s="1" t="s">
        <v>12</v>
      </c>
      <c r="F80" s="29"/>
      <c r="G80" s="29"/>
      <c r="H80" s="29"/>
      <c r="I80" s="29"/>
      <c r="J80" s="12"/>
      <c r="K80" s="12"/>
      <c r="L80" s="40"/>
    </row>
    <row r="81" spans="1:12" x14ac:dyDescent="0.25">
      <c r="A81" s="37"/>
      <c r="B81" s="73"/>
      <c r="C81" s="38"/>
      <c r="D81" s="37"/>
      <c r="E81" s="1" t="s">
        <v>1</v>
      </c>
      <c r="F81" s="29"/>
      <c r="G81" s="29"/>
      <c r="H81" s="29"/>
      <c r="I81" s="29"/>
      <c r="J81" s="12"/>
      <c r="K81" s="12"/>
      <c r="L81" s="40"/>
    </row>
    <row r="82" spans="1:12" x14ac:dyDescent="0.25">
      <c r="A82" s="37"/>
      <c r="B82" s="73"/>
      <c r="C82" s="38"/>
      <c r="D82" s="37"/>
      <c r="E82" s="1" t="s">
        <v>2</v>
      </c>
      <c r="F82" s="29"/>
      <c r="G82" s="29"/>
      <c r="H82" s="29"/>
      <c r="I82" s="29"/>
      <c r="J82" s="12"/>
      <c r="K82" s="12"/>
      <c r="L82" s="40"/>
    </row>
    <row r="83" spans="1:12" ht="18.75" customHeight="1" x14ac:dyDescent="0.25">
      <c r="A83" s="63">
        <v>17</v>
      </c>
      <c r="B83" s="75" t="s">
        <v>24</v>
      </c>
      <c r="C83" s="63" t="s">
        <v>34</v>
      </c>
      <c r="D83" s="63" t="s">
        <v>35</v>
      </c>
      <c r="E83" s="15" t="s">
        <v>11</v>
      </c>
      <c r="F83" s="34">
        <f>SUM(F84:F87)</f>
        <v>230</v>
      </c>
      <c r="G83" s="34">
        <f t="shared" ref="G83:K83" si="16">SUM(G84:G87)</f>
        <v>50</v>
      </c>
      <c r="H83" s="34">
        <f t="shared" si="16"/>
        <v>80</v>
      </c>
      <c r="I83" s="34">
        <f t="shared" si="16"/>
        <v>100</v>
      </c>
      <c r="J83" s="16">
        <f t="shared" si="16"/>
        <v>0</v>
      </c>
      <c r="K83" s="16">
        <f t="shared" si="16"/>
        <v>0</v>
      </c>
      <c r="L83" s="39" t="s">
        <v>47</v>
      </c>
    </row>
    <row r="84" spans="1:12" x14ac:dyDescent="0.25">
      <c r="A84" s="63"/>
      <c r="B84" s="75"/>
      <c r="C84" s="64"/>
      <c r="D84" s="63"/>
      <c r="E84" s="17" t="s">
        <v>0</v>
      </c>
      <c r="F84" s="31"/>
      <c r="G84" s="31"/>
      <c r="H84" s="31"/>
      <c r="I84" s="31"/>
      <c r="J84" s="18"/>
      <c r="K84" s="18"/>
      <c r="L84" s="40"/>
    </row>
    <row r="85" spans="1:12" x14ac:dyDescent="0.25">
      <c r="A85" s="63"/>
      <c r="B85" s="75"/>
      <c r="C85" s="64"/>
      <c r="D85" s="63"/>
      <c r="E85" s="17" t="s">
        <v>12</v>
      </c>
      <c r="F85" s="31"/>
      <c r="G85" s="31"/>
      <c r="H85" s="31"/>
      <c r="I85" s="31"/>
      <c r="J85" s="18"/>
      <c r="K85" s="18"/>
      <c r="L85" s="40"/>
    </row>
    <row r="86" spans="1:12" x14ac:dyDescent="0.25">
      <c r="A86" s="63"/>
      <c r="B86" s="75"/>
      <c r="C86" s="64"/>
      <c r="D86" s="63"/>
      <c r="E86" s="17" t="s">
        <v>1</v>
      </c>
      <c r="F86" s="31">
        <f>SUM(G86:I86)</f>
        <v>230</v>
      </c>
      <c r="G86" s="31">
        <v>50</v>
      </c>
      <c r="H86" s="31">
        <v>80</v>
      </c>
      <c r="I86" s="31">
        <v>100</v>
      </c>
      <c r="J86" s="18"/>
      <c r="K86" s="18"/>
      <c r="L86" s="40"/>
    </row>
    <row r="87" spans="1:12" ht="31.5" customHeight="1" x14ac:dyDescent="0.25">
      <c r="A87" s="63"/>
      <c r="B87" s="75"/>
      <c r="C87" s="64"/>
      <c r="D87" s="63"/>
      <c r="E87" s="17" t="s">
        <v>2</v>
      </c>
      <c r="F87" s="31"/>
      <c r="G87" s="31"/>
      <c r="H87" s="31"/>
      <c r="I87" s="31"/>
      <c r="J87" s="18"/>
      <c r="K87" s="18"/>
      <c r="L87" s="40"/>
    </row>
    <row r="88" spans="1:12" ht="18.75" customHeight="1" x14ac:dyDescent="0.25">
      <c r="A88" s="37">
        <v>18</v>
      </c>
      <c r="B88" s="73" t="s">
        <v>25</v>
      </c>
      <c r="C88" s="37" t="s">
        <v>34</v>
      </c>
      <c r="D88" s="37" t="s">
        <v>35</v>
      </c>
      <c r="E88" s="8" t="s">
        <v>11</v>
      </c>
      <c r="F88" s="32">
        <f>SUM(F89:F92)</f>
        <v>60</v>
      </c>
      <c r="G88" s="32">
        <f t="shared" ref="G88:K88" si="17">SUM(G89:G92)</f>
        <v>10</v>
      </c>
      <c r="H88" s="32">
        <f t="shared" si="17"/>
        <v>20</v>
      </c>
      <c r="I88" s="32">
        <f t="shared" si="17"/>
        <v>30</v>
      </c>
      <c r="J88" s="13">
        <f t="shared" si="17"/>
        <v>0</v>
      </c>
      <c r="K88" s="13">
        <f t="shared" si="17"/>
        <v>0</v>
      </c>
      <c r="L88" s="39" t="s">
        <v>48</v>
      </c>
    </row>
    <row r="89" spans="1:12" x14ac:dyDescent="0.25">
      <c r="A89" s="37"/>
      <c r="B89" s="73"/>
      <c r="C89" s="38"/>
      <c r="D89" s="37"/>
      <c r="E89" s="1" t="s">
        <v>0</v>
      </c>
      <c r="F89" s="29"/>
      <c r="G89" s="29"/>
      <c r="H89" s="29"/>
      <c r="I89" s="29"/>
      <c r="J89" s="12"/>
      <c r="K89" s="12"/>
      <c r="L89" s="40"/>
    </row>
    <row r="90" spans="1:12" x14ac:dyDescent="0.25">
      <c r="A90" s="37"/>
      <c r="B90" s="73"/>
      <c r="C90" s="38"/>
      <c r="D90" s="37"/>
      <c r="E90" s="1" t="s">
        <v>12</v>
      </c>
      <c r="F90" s="29"/>
      <c r="G90" s="29"/>
      <c r="H90" s="29"/>
      <c r="I90" s="29"/>
      <c r="J90" s="12"/>
      <c r="K90" s="12"/>
      <c r="L90" s="40"/>
    </row>
    <row r="91" spans="1:12" x14ac:dyDescent="0.25">
      <c r="A91" s="37"/>
      <c r="B91" s="73"/>
      <c r="C91" s="38"/>
      <c r="D91" s="37"/>
      <c r="E91" s="1" t="s">
        <v>1</v>
      </c>
      <c r="F91" s="29">
        <f>SUM(G91:J91)</f>
        <v>60</v>
      </c>
      <c r="G91" s="29">
        <v>10</v>
      </c>
      <c r="H91" s="29">
        <v>20</v>
      </c>
      <c r="I91" s="29">
        <v>30</v>
      </c>
      <c r="J91" s="12"/>
      <c r="K91" s="12"/>
      <c r="L91" s="40"/>
    </row>
    <row r="92" spans="1:12" x14ac:dyDescent="0.25">
      <c r="A92" s="37"/>
      <c r="B92" s="73"/>
      <c r="C92" s="38"/>
      <c r="D92" s="37"/>
      <c r="E92" s="1" t="s">
        <v>2</v>
      </c>
      <c r="F92" s="29"/>
      <c r="G92" s="29"/>
      <c r="H92" s="29"/>
      <c r="I92" s="29"/>
      <c r="J92" s="12"/>
      <c r="K92" s="12"/>
      <c r="L92" s="40"/>
    </row>
    <row r="93" spans="1:12" ht="18.75" customHeight="1" x14ac:dyDescent="0.25">
      <c r="A93" s="37">
        <v>19</v>
      </c>
      <c r="B93" s="76" t="s">
        <v>36</v>
      </c>
      <c r="C93" s="37" t="s">
        <v>34</v>
      </c>
      <c r="D93" s="37" t="s">
        <v>35</v>
      </c>
      <c r="E93" s="19" t="s">
        <v>11</v>
      </c>
      <c r="F93" s="32">
        <f>SUM(F95:F97)</f>
        <v>1500</v>
      </c>
      <c r="G93" s="32">
        <f t="shared" ref="G93:K93" si="18">SUM(G95:G97)</f>
        <v>500</v>
      </c>
      <c r="H93" s="32">
        <f t="shared" si="18"/>
        <v>500</v>
      </c>
      <c r="I93" s="32">
        <f t="shared" si="18"/>
        <v>500</v>
      </c>
      <c r="J93" s="13">
        <f t="shared" si="18"/>
        <v>0</v>
      </c>
      <c r="K93" s="13">
        <f t="shared" si="18"/>
        <v>0</v>
      </c>
      <c r="L93" s="39" t="s">
        <v>39</v>
      </c>
    </row>
    <row r="94" spans="1:12" x14ac:dyDescent="0.25">
      <c r="A94" s="37"/>
      <c r="B94" s="76"/>
      <c r="C94" s="38"/>
      <c r="D94" s="37"/>
      <c r="E94" s="20" t="s">
        <v>0</v>
      </c>
      <c r="F94" s="29"/>
      <c r="G94" s="29"/>
      <c r="H94" s="29"/>
      <c r="I94" s="29"/>
      <c r="J94" s="12"/>
      <c r="K94" s="12"/>
      <c r="L94" s="40"/>
    </row>
    <row r="95" spans="1:12" x14ac:dyDescent="0.25">
      <c r="A95" s="37"/>
      <c r="B95" s="76"/>
      <c r="C95" s="38"/>
      <c r="D95" s="37"/>
      <c r="E95" s="20" t="s">
        <v>12</v>
      </c>
      <c r="F95" s="29"/>
      <c r="G95" s="29"/>
      <c r="H95" s="29"/>
      <c r="I95" s="29"/>
      <c r="J95" s="12"/>
      <c r="K95" s="12"/>
      <c r="L95" s="40"/>
    </row>
    <row r="96" spans="1:12" x14ac:dyDescent="0.25">
      <c r="A96" s="37"/>
      <c r="B96" s="76"/>
      <c r="C96" s="38"/>
      <c r="D96" s="37"/>
      <c r="E96" s="20" t="s">
        <v>1</v>
      </c>
      <c r="F96" s="29">
        <f>G96+H96+I96</f>
        <v>1500</v>
      </c>
      <c r="G96" s="29">
        <v>500</v>
      </c>
      <c r="H96" s="29">
        <v>500</v>
      </c>
      <c r="I96" s="29">
        <v>500</v>
      </c>
      <c r="J96" s="12">
        <v>0</v>
      </c>
      <c r="K96" s="12">
        <v>0</v>
      </c>
      <c r="L96" s="40"/>
    </row>
    <row r="97" spans="1:12" x14ac:dyDescent="0.25">
      <c r="A97" s="37"/>
      <c r="B97" s="76"/>
      <c r="C97" s="38"/>
      <c r="D97" s="37"/>
      <c r="E97" s="20" t="s">
        <v>2</v>
      </c>
      <c r="F97" s="29"/>
      <c r="G97" s="29"/>
      <c r="H97" s="29"/>
      <c r="I97" s="29"/>
      <c r="J97" s="12"/>
      <c r="K97" s="12"/>
      <c r="L97" s="40"/>
    </row>
    <row r="98" spans="1:12" x14ac:dyDescent="0.25">
      <c r="A98" s="37">
        <v>20</v>
      </c>
      <c r="B98" s="80" t="s">
        <v>52</v>
      </c>
      <c r="C98" s="54" t="s">
        <v>54</v>
      </c>
      <c r="D98" s="54" t="s">
        <v>35</v>
      </c>
      <c r="E98" s="19" t="s">
        <v>11</v>
      </c>
      <c r="F98" s="32">
        <f>G98+H98+I98</f>
        <v>1400</v>
      </c>
      <c r="G98" s="32">
        <v>400</v>
      </c>
      <c r="H98" s="32">
        <v>500</v>
      </c>
      <c r="I98" s="32">
        <v>500</v>
      </c>
      <c r="J98" s="13">
        <v>0</v>
      </c>
      <c r="K98" s="13">
        <v>0</v>
      </c>
      <c r="L98" s="57" t="s">
        <v>55</v>
      </c>
    </row>
    <row r="99" spans="1:12" x14ac:dyDescent="0.25">
      <c r="A99" s="37"/>
      <c r="B99" s="81"/>
      <c r="C99" s="55"/>
      <c r="D99" s="55"/>
      <c r="E99" s="36" t="s">
        <v>0</v>
      </c>
      <c r="F99" s="29"/>
      <c r="G99" s="29"/>
      <c r="H99" s="29"/>
      <c r="I99" s="29"/>
      <c r="J99" s="12"/>
      <c r="K99" s="12"/>
      <c r="L99" s="58"/>
    </row>
    <row r="100" spans="1:12" x14ac:dyDescent="0.25">
      <c r="A100" s="37"/>
      <c r="B100" s="81"/>
      <c r="C100" s="55"/>
      <c r="D100" s="55"/>
      <c r="E100" s="36" t="s">
        <v>12</v>
      </c>
      <c r="F100" s="29"/>
      <c r="G100" s="29"/>
      <c r="H100" s="29"/>
      <c r="I100" s="29"/>
      <c r="J100" s="12"/>
      <c r="K100" s="12"/>
      <c r="L100" s="58"/>
    </row>
    <row r="101" spans="1:12" x14ac:dyDescent="0.25">
      <c r="A101" s="37"/>
      <c r="B101" s="81"/>
      <c r="C101" s="55"/>
      <c r="D101" s="55"/>
      <c r="E101" s="36" t="s">
        <v>1</v>
      </c>
      <c r="F101" s="29">
        <v>1400</v>
      </c>
      <c r="G101" s="29">
        <v>400</v>
      </c>
      <c r="H101" s="29">
        <v>500</v>
      </c>
      <c r="I101" s="29">
        <v>500</v>
      </c>
      <c r="J101" s="12">
        <v>0</v>
      </c>
      <c r="K101" s="12">
        <v>0</v>
      </c>
      <c r="L101" s="58"/>
    </row>
    <row r="102" spans="1:12" x14ac:dyDescent="0.25">
      <c r="A102" s="37"/>
      <c r="B102" s="82"/>
      <c r="C102" s="56"/>
      <c r="D102" s="56"/>
      <c r="E102" s="36" t="s">
        <v>2</v>
      </c>
      <c r="F102" s="29"/>
      <c r="G102" s="29"/>
      <c r="H102" s="29"/>
      <c r="I102" s="29"/>
      <c r="J102" s="12"/>
      <c r="K102" s="12"/>
      <c r="L102" s="59"/>
    </row>
    <row r="103" spans="1:12" x14ac:dyDescent="0.25">
      <c r="A103" s="37">
        <v>21</v>
      </c>
      <c r="B103" s="57" t="s">
        <v>53</v>
      </c>
      <c r="C103" s="54" t="s">
        <v>34</v>
      </c>
      <c r="D103" s="54" t="s">
        <v>35</v>
      </c>
      <c r="E103" s="19" t="s">
        <v>11</v>
      </c>
      <c r="F103" s="32">
        <f>G103+H103+I103</f>
        <v>1100</v>
      </c>
      <c r="G103" s="32">
        <v>100</v>
      </c>
      <c r="H103" s="32">
        <v>500</v>
      </c>
      <c r="I103" s="32">
        <v>500</v>
      </c>
      <c r="J103" s="13">
        <v>0</v>
      </c>
      <c r="K103" s="13">
        <v>0</v>
      </c>
      <c r="L103" s="57" t="s">
        <v>56</v>
      </c>
    </row>
    <row r="104" spans="1:12" x14ac:dyDescent="0.25">
      <c r="A104" s="37"/>
      <c r="B104" s="78"/>
      <c r="C104" s="55"/>
      <c r="D104" s="55"/>
      <c r="E104" s="36" t="s">
        <v>0</v>
      </c>
      <c r="F104" s="29"/>
      <c r="G104" s="29"/>
      <c r="H104" s="29"/>
      <c r="I104" s="29"/>
      <c r="J104" s="12"/>
      <c r="K104" s="12"/>
      <c r="L104" s="58"/>
    </row>
    <row r="105" spans="1:12" x14ac:dyDescent="0.25">
      <c r="A105" s="37"/>
      <c r="B105" s="78"/>
      <c r="C105" s="55"/>
      <c r="D105" s="55"/>
      <c r="E105" s="36" t="s">
        <v>12</v>
      </c>
      <c r="F105" s="29"/>
      <c r="G105" s="29"/>
      <c r="H105" s="29"/>
      <c r="I105" s="29"/>
      <c r="J105" s="12"/>
      <c r="K105" s="12"/>
      <c r="L105" s="58"/>
    </row>
    <row r="106" spans="1:12" x14ac:dyDescent="0.25">
      <c r="A106" s="37"/>
      <c r="B106" s="78"/>
      <c r="C106" s="55"/>
      <c r="D106" s="55"/>
      <c r="E106" s="36" t="s">
        <v>1</v>
      </c>
      <c r="F106" s="29">
        <v>1100</v>
      </c>
      <c r="G106" s="29">
        <v>100</v>
      </c>
      <c r="H106" s="29">
        <v>500</v>
      </c>
      <c r="I106" s="29">
        <v>500</v>
      </c>
      <c r="J106" s="12">
        <v>0</v>
      </c>
      <c r="K106" s="12">
        <v>0</v>
      </c>
      <c r="L106" s="58"/>
    </row>
    <row r="107" spans="1:12" x14ac:dyDescent="0.25">
      <c r="A107" s="37"/>
      <c r="B107" s="79"/>
      <c r="C107" s="56"/>
      <c r="D107" s="56"/>
      <c r="E107" s="36" t="s">
        <v>2</v>
      </c>
      <c r="F107" s="29"/>
      <c r="G107" s="29"/>
      <c r="H107" s="29"/>
      <c r="I107" s="29"/>
      <c r="J107" s="12"/>
      <c r="K107" s="12"/>
      <c r="L107" s="59"/>
    </row>
    <row r="108" spans="1:12" x14ac:dyDescent="0.25">
      <c r="A108" s="45" t="s">
        <v>4</v>
      </c>
      <c r="B108" s="46"/>
      <c r="C108" s="42" t="s">
        <v>34</v>
      </c>
      <c r="D108" s="42" t="s">
        <v>35</v>
      </c>
      <c r="E108" s="19" t="s">
        <v>11</v>
      </c>
      <c r="F108" s="35">
        <f>F7+F88+F10+F13+F18+F23+F28+F33+F38+F43+F48+F53+F58+F63+F68+F73+F78+F83+F93+F98+F103</f>
        <v>36480</v>
      </c>
      <c r="G108" s="35">
        <f>G7+G88+G10+G13+G18+G23+G28+G33+G38+G43+G48+G53+G58+G63+G68+G73+G78+G83+G93+G98+G103</f>
        <v>9060</v>
      </c>
      <c r="H108" s="35">
        <f>H7+H88+H10+H13+H18+H23+H28+H33+H38+H43+H48+H53+H58+H63+H68+H73+H78+H83+H93+H98+H103</f>
        <v>12320</v>
      </c>
      <c r="I108" s="35">
        <f>I7+I88+I10+I13+I18+I23+I28+I33+I38+I43+I48+I53+I58+I63+I68+I73+I78+I83+I93+I98+I103</f>
        <v>15100</v>
      </c>
      <c r="J108" s="35">
        <f t="shared" ref="J108:K108" si="19">J7+J10+J13+J18+J23+J28+J33+J38+J43+J48+J53+J58+J63+J68+J73+J78+J83+J88+J93+J98+J103</f>
        <v>0</v>
      </c>
      <c r="K108" s="35">
        <f t="shared" si="19"/>
        <v>0</v>
      </c>
      <c r="L108" s="51"/>
    </row>
    <row r="109" spans="1:12" x14ac:dyDescent="0.25">
      <c r="A109" s="47"/>
      <c r="B109" s="48"/>
      <c r="C109" s="43"/>
      <c r="D109" s="43"/>
      <c r="E109" s="19" t="s">
        <v>0</v>
      </c>
      <c r="F109" s="35">
        <f>F14+F19+F24+F29+F34+F39+F44+F49+F54+F59+F64+F69+F74+F79+F84+F89+F94</f>
        <v>0</v>
      </c>
      <c r="G109" s="35">
        <f t="shared" ref="G109:K109" si="20">G14+G19+G24+G29+G34+G39+G44+G49+G54+G59+G64+G69+G74+G79+G84+G89+G94</f>
        <v>0</v>
      </c>
      <c r="H109" s="35">
        <f t="shared" si="20"/>
        <v>0</v>
      </c>
      <c r="I109" s="35">
        <f t="shared" si="20"/>
        <v>0</v>
      </c>
      <c r="J109" s="9">
        <f t="shared" si="20"/>
        <v>0</v>
      </c>
      <c r="K109" s="9">
        <f t="shared" si="20"/>
        <v>0</v>
      </c>
      <c r="L109" s="52"/>
    </row>
    <row r="110" spans="1:12" x14ac:dyDescent="0.25">
      <c r="A110" s="47"/>
      <c r="B110" s="48"/>
      <c r="C110" s="43"/>
      <c r="D110" s="43"/>
      <c r="E110" s="19" t="s">
        <v>12</v>
      </c>
      <c r="F110" s="35">
        <f>F15+F20+F25+F30+F35+F40+F45+F50+F55+F60++F65+F70+F75+F80+F85+F90+F95</f>
        <v>0</v>
      </c>
      <c r="G110" s="35">
        <f t="shared" ref="G110:K110" si="21">G15+G20+G25+G30+G35+G40+G45+G50+G55+G60++G65+G70+G75+G80+G85+G90+G95</f>
        <v>0</v>
      </c>
      <c r="H110" s="35">
        <f t="shared" si="21"/>
        <v>0</v>
      </c>
      <c r="I110" s="35">
        <f t="shared" si="21"/>
        <v>0</v>
      </c>
      <c r="J110" s="9">
        <f t="shared" si="21"/>
        <v>0</v>
      </c>
      <c r="K110" s="9">
        <f t="shared" si="21"/>
        <v>0</v>
      </c>
      <c r="L110" s="52"/>
    </row>
    <row r="111" spans="1:12" x14ac:dyDescent="0.25">
      <c r="A111" s="47"/>
      <c r="B111" s="48"/>
      <c r="C111" s="43"/>
      <c r="D111" s="43"/>
      <c r="E111" s="19" t="s">
        <v>1</v>
      </c>
      <c r="F111" s="35">
        <f>F8+F11+F16+F21+F26+F31+F36+F41+F46+F51+F56+F61+F66+F71+F76+F81+F86+F91+F96+F101+F106</f>
        <v>36180</v>
      </c>
      <c r="G111" s="35">
        <f t="shared" ref="G111:I111" si="22">G8+G11+G16+G21+G26+G31+G36+G41+G46+G51+G56+G61+G66+G71+G76+G81+G86+G91+G96+G101+G106</f>
        <v>8960</v>
      </c>
      <c r="H111" s="35">
        <f t="shared" si="22"/>
        <v>12220</v>
      </c>
      <c r="I111" s="35">
        <f t="shared" si="22"/>
        <v>15000</v>
      </c>
      <c r="J111" s="9">
        <f t="shared" ref="J111:K111" si="23">J8+J11+J16+J21+J26+J31+J36+J41+J46+J51+J56+J61+J66+J71+J76+J81+J86+J91+J96</f>
        <v>0</v>
      </c>
      <c r="K111" s="9">
        <f t="shared" si="23"/>
        <v>0</v>
      </c>
      <c r="L111" s="52"/>
    </row>
    <row r="112" spans="1:12" x14ac:dyDescent="0.25">
      <c r="A112" s="49"/>
      <c r="B112" s="50"/>
      <c r="C112" s="44"/>
      <c r="D112" s="44"/>
      <c r="E112" s="19" t="s">
        <v>2</v>
      </c>
      <c r="F112" s="9">
        <f>F12+F17+F22+F27+F37+F42+F52+F57+F62+F67+F72+F77+F82+F87+F92+F97+F102+F107</f>
        <v>300</v>
      </c>
      <c r="G112" s="9">
        <f t="shared" ref="G112:K112" si="24">G97+G92+G87+G82+G77+G67+G62+G57+G52+G47+G42+G37+G27+G22+G12+G9+G17</f>
        <v>100</v>
      </c>
      <c r="H112" s="9">
        <f t="shared" si="24"/>
        <v>100</v>
      </c>
      <c r="I112" s="9">
        <f t="shared" si="24"/>
        <v>100</v>
      </c>
      <c r="J112" s="9">
        <f t="shared" si="24"/>
        <v>0</v>
      </c>
      <c r="K112" s="9">
        <f t="shared" si="24"/>
        <v>0</v>
      </c>
      <c r="L112" s="53"/>
    </row>
    <row r="113" spans="1:12" x14ac:dyDescent="0.3">
      <c r="L113" s="87" t="s">
        <v>60</v>
      </c>
    </row>
    <row r="115" spans="1:12" ht="23.25" x14ac:dyDescent="0.3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</row>
  </sheetData>
  <mergeCells count="117">
    <mergeCell ref="B2:L2"/>
    <mergeCell ref="A3:L3"/>
    <mergeCell ref="L10:L17"/>
    <mergeCell ref="D13:D17"/>
    <mergeCell ref="C13:C17"/>
    <mergeCell ref="B13:B17"/>
    <mergeCell ref="D10:D12"/>
    <mergeCell ref="C10:C12"/>
    <mergeCell ref="B10:B12"/>
    <mergeCell ref="A10:A12"/>
    <mergeCell ref="A33:A37"/>
    <mergeCell ref="C33:C37"/>
    <mergeCell ref="D33:D37"/>
    <mergeCell ref="B33:B37"/>
    <mergeCell ref="L18:L37"/>
    <mergeCell ref="B23:B27"/>
    <mergeCell ref="A23:A27"/>
    <mergeCell ref="C23:C27"/>
    <mergeCell ref="D23:D27"/>
    <mergeCell ref="D28:D32"/>
    <mergeCell ref="C28:C32"/>
    <mergeCell ref="B28:B32"/>
    <mergeCell ref="A28:A32"/>
    <mergeCell ref="N2:Q2"/>
    <mergeCell ref="N3:Q3"/>
    <mergeCell ref="F5:K5"/>
    <mergeCell ref="A4:L4"/>
    <mergeCell ref="L5:L6"/>
    <mergeCell ref="L38:L42"/>
    <mergeCell ref="D38:D42"/>
    <mergeCell ref="C38:C42"/>
    <mergeCell ref="B38:B42"/>
    <mergeCell ref="A38:A42"/>
    <mergeCell ref="E5:E6"/>
    <mergeCell ref="D5:D6"/>
    <mergeCell ref="C5:C6"/>
    <mergeCell ref="B5:B6"/>
    <mergeCell ref="A5:A6"/>
    <mergeCell ref="A7:A9"/>
    <mergeCell ref="B7:B9"/>
    <mergeCell ref="C7:C9"/>
    <mergeCell ref="D7:D9"/>
    <mergeCell ref="A13:A17"/>
    <mergeCell ref="D18:D22"/>
    <mergeCell ref="C18:C22"/>
    <mergeCell ref="B18:B22"/>
    <mergeCell ref="A18:A22"/>
    <mergeCell ref="D68:D72"/>
    <mergeCell ref="C68:C72"/>
    <mergeCell ref="B68:B72"/>
    <mergeCell ref="L43:L47"/>
    <mergeCell ref="D43:D47"/>
    <mergeCell ref="C43:C47"/>
    <mergeCell ref="B43:B47"/>
    <mergeCell ref="A43:A47"/>
    <mergeCell ref="L48:L52"/>
    <mergeCell ref="D48:D52"/>
    <mergeCell ref="C48:C52"/>
    <mergeCell ref="B48:B52"/>
    <mergeCell ref="A48:A52"/>
    <mergeCell ref="B53:B57"/>
    <mergeCell ref="A53:A57"/>
    <mergeCell ref="L58:L62"/>
    <mergeCell ref="D58:D62"/>
    <mergeCell ref="C58:C62"/>
    <mergeCell ref="B58:B62"/>
    <mergeCell ref="A58:A62"/>
    <mergeCell ref="D53:D57"/>
    <mergeCell ref="C53:C57"/>
    <mergeCell ref="A63:A67"/>
    <mergeCell ref="A68:A72"/>
    <mergeCell ref="L7:L9"/>
    <mergeCell ref="L83:L87"/>
    <mergeCell ref="C83:C87"/>
    <mergeCell ref="D83:D87"/>
    <mergeCell ref="B83:B87"/>
    <mergeCell ref="A83:A87"/>
    <mergeCell ref="L88:L92"/>
    <mergeCell ref="D88:D92"/>
    <mergeCell ref="C88:C92"/>
    <mergeCell ref="B88:B92"/>
    <mergeCell ref="A88:A92"/>
    <mergeCell ref="C78:C82"/>
    <mergeCell ref="D78:D82"/>
    <mergeCell ref="B78:B82"/>
    <mergeCell ref="A78:A82"/>
    <mergeCell ref="L78:L82"/>
    <mergeCell ref="B63:B67"/>
    <mergeCell ref="L63:L67"/>
    <mergeCell ref="D63:D67"/>
    <mergeCell ref="C63:C67"/>
    <mergeCell ref="L68:L77"/>
    <mergeCell ref="L53:L57"/>
    <mergeCell ref="D73:D77"/>
    <mergeCell ref="C73:C77"/>
    <mergeCell ref="B73:B77"/>
    <mergeCell ref="A73:A77"/>
    <mergeCell ref="A93:A97"/>
    <mergeCell ref="B93:B97"/>
    <mergeCell ref="C93:C97"/>
    <mergeCell ref="D93:D97"/>
    <mergeCell ref="L93:L97"/>
    <mergeCell ref="A115:L115"/>
    <mergeCell ref="C108:C112"/>
    <mergeCell ref="D108:D112"/>
    <mergeCell ref="A108:B112"/>
    <mergeCell ref="L108:L112"/>
    <mergeCell ref="A98:A102"/>
    <mergeCell ref="B98:B102"/>
    <mergeCell ref="C98:C102"/>
    <mergeCell ref="D98:D102"/>
    <mergeCell ref="A103:A107"/>
    <mergeCell ref="B103:B107"/>
    <mergeCell ref="C103:C107"/>
    <mergeCell ref="D103:D107"/>
    <mergeCell ref="L98:L102"/>
    <mergeCell ref="L103:L107"/>
  </mergeCells>
  <pageMargins left="0.31496062992125984" right="0.31496062992125984" top="0.94488188976377963" bottom="0.35433070866141736" header="0" footer="0"/>
  <pageSetup paperSize="9" scale="55" orientation="landscape" r:id="rId1"/>
  <rowBreaks count="2" manualBreakCount="2">
    <brk id="37" max="11" man="1"/>
    <brk id="6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Лист2</vt:lpstr>
      <vt:lpstr>Лист2!Область_друку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2024-09-18T06:08:30Z</dcterms:modified>
</cp:coreProperties>
</file>